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drawings/drawing6.xml" ContentType="application/vnd.openxmlformats-officedocument.drawing+xml"/>
  <Override PartName="/xl/tables/table2.xml" ContentType="application/vnd.openxmlformats-officedocument.spreadsheetml.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aritas\War 2022\Tender\ECHO\2023\Hygiene kits 2024\RFQ Documents\Ukrainian\"/>
    </mc:Choice>
  </mc:AlternateContent>
  <bookViews>
    <workbookView xWindow="0" yWindow="0" windowWidth="19200" windowHeight="6640" tabRatio="732"/>
  </bookViews>
  <sheets>
    <sheet name="Огляд" sheetId="4" r:id="rId1"/>
    <sheet name="1.Картка учасника" sheetId="5" r:id="rId2"/>
    <sheet name="2.Оп.Спроможність" sheetId="7" r:id="rId3"/>
    <sheet name="3.Субпконтрактери" sheetId="8" r:id="rId4"/>
    <sheet name="4.Сімейні набори" sheetId="17" r:id="rId5"/>
    <sheet name="5.Набори для ЛзІ" sheetId="18" r:id="rId6"/>
    <sheet name="6.Фін.пропозиція" sheetId="16" r:id="rId7"/>
    <sheet name="7.Підписання" sheetId="12" r:id="rId8"/>
    <sheet name="8.Додатки" sheetId="13" r:id="rId9"/>
  </sheets>
  <definedNames>
    <definedName name="Z_15FE11CF_0DD1_475C_BF21_4060473B35FC_.wvu.PrintArea" localSheetId="0" hidden="1">Огляд!$A$1:$K$22</definedName>
    <definedName name="Z_B365FB8A_004C_45D1_AAEB_6D4516F0154A_.wvu.PrintArea" localSheetId="0" hidden="1">Огляд!$A$1:$K$22</definedName>
    <definedName name="_xlnm.Print_Area" localSheetId="6">'6.Фін.пропозиція'!$A$1:$E$13</definedName>
    <definedName name="_xlnm.Print_Area" localSheetId="7">'7.Підписання'!$A$1:$G$17</definedName>
    <definedName name="_xlnm.Print_Area" localSheetId="0">Огляд!$A$1:$J$21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6" l="1"/>
  <c r="B22" i="16"/>
  <c r="A3" i="18" l="1"/>
  <c r="E15" i="16" l="1"/>
  <c r="E16" i="16" l="1"/>
  <c r="A3" i="17"/>
  <c r="B2" i="12" l="1"/>
  <c r="A5" i="16"/>
  <c r="A3" i="8"/>
  <c r="A4" i="7"/>
  <c r="A4" i="5"/>
  <c r="B15" i="16" l="1"/>
  <c r="B16" i="16" s="1"/>
</calcChain>
</file>

<file path=xl/sharedStrings.xml><?xml version="1.0" encoding="utf-8"?>
<sst xmlns="http://schemas.openxmlformats.org/spreadsheetml/2006/main" count="288" uniqueCount="196">
  <si>
    <t xml:space="preserve">Аплікаційна форма на тендер - Огляд
</t>
  </si>
  <si>
    <t>Контракт на поставку 8000 сімейних наборів гігієни та 8000 наборів для людей з інвалідністю  для вразливих верств населення. Конфлікт в Україні</t>
  </si>
  <si>
    <t xml:space="preserve">Реф: </t>
  </si>
  <si>
    <t>Page 1 of 8</t>
  </si>
  <si>
    <t xml:space="preserve"> </t>
  </si>
  <si>
    <t>Проект «Гуманітарна допомога в Україні», фінансується Європейською Комісією/Генеральним директоратом з питань цивільного захисту та гуманітарної допомоги в Європі (DG ECHO );  Контракт EC:ECHO/UKR/BUD/2023/91002</t>
  </si>
  <si>
    <t xml:space="preserve"> 1. Назва, адреса компанії (подавач на тендер) </t>
  </si>
  <si>
    <t>Сторінка 1</t>
  </si>
  <si>
    <t xml:space="preserve"> 2. Операційна спроможність</t>
  </si>
  <si>
    <t>Сторінка 2</t>
  </si>
  <si>
    <t xml:space="preserve"> 3. Суб підрядники</t>
  </si>
  <si>
    <t>Сторінка 3</t>
  </si>
  <si>
    <t xml:space="preserve"> 4. Специфікація товарів </t>
  </si>
  <si>
    <t>Сторінка 4 &amp; Сторінка 5</t>
  </si>
  <si>
    <t>5. Загальна фінансова пропозиція</t>
  </si>
  <si>
    <t>Page 6</t>
  </si>
  <si>
    <t xml:space="preserve"> 6. Декларація та підпис</t>
  </si>
  <si>
    <t>Page 7</t>
  </si>
  <si>
    <t xml:space="preserve"> 7. Список вкладень</t>
  </si>
  <si>
    <t>Page 8</t>
  </si>
  <si>
    <t>Ви можете повідомити про випадок фінансових зловживань за допомогою встановлених каналів зворотного зв’язку:</t>
  </si>
  <si>
    <t>Гаряча лінія прийому скарг 0800 406 506 (Пн-Пт 11:00 – 16:00). Електронна скринька feedback@caritas.ua</t>
  </si>
  <si>
    <t>Форма заявки на тендер - Інформація про учасника тендеру</t>
  </si>
  <si>
    <t>Ваша компанія</t>
  </si>
  <si>
    <t>Повна офіційна назва підприємства (учасника) (у випадку команд/ консорціумів: керівник групи, керівник консорціуму)</t>
  </si>
  <si>
    <t>Вставте сюди текст</t>
  </si>
  <si>
    <t>Адреса</t>
  </si>
  <si>
    <t>Контактні дані (телефон)</t>
  </si>
  <si>
    <t>Контактні дані(e-mail)</t>
  </si>
  <si>
    <t>Країна реєстрації</t>
  </si>
  <si>
    <t>Дата реєстрації</t>
  </si>
  <si>
    <t>ПІБ власника компанії</t>
  </si>
  <si>
    <t>Код ЄДРПОУ</t>
  </si>
  <si>
    <t>КВЕД надання відповідних послуг</t>
  </si>
  <si>
    <t>Система оподаткування</t>
  </si>
  <si>
    <t>Платник ПДВ/Не платник ПДВ, 3 група</t>
  </si>
  <si>
    <t>Веб сайт</t>
  </si>
  <si>
    <t>ПІБ фізичної особи, яка представляє компанію на даному тендері</t>
  </si>
  <si>
    <t>Контактні дані (e-mail)</t>
  </si>
  <si>
    <t>Ім'я особи, уповноваженої підписувати договір поставки (якщо відрізняється від особи, зазначеної вище)</t>
  </si>
  <si>
    <t>Додаткові коментарі</t>
  </si>
  <si>
    <t xml:space="preserve">Тут учасники тендеру можуть додати додаткові коментарі щодо компанії (досвід, стандарти…)
</t>
  </si>
  <si>
    <t>Форма заявки на тендер - Операційна спроможність</t>
  </si>
  <si>
    <t>Операційна спроможність учасника тендеру</t>
  </si>
  <si>
    <t>Досвід постачання аналогічних товарів/послуг</t>
  </si>
  <si>
    <t>Скільки років ви працюєте в напрямку поставок запитуваних товарів/послуг?</t>
  </si>
  <si>
    <t>Документи/інформацію, що необхідно надати</t>
  </si>
  <si>
    <t>Чи маєте ви досвід аналогічних поставок для Благодійних національних та Міжнародних організацій?</t>
  </si>
  <si>
    <t>Так/Ні</t>
  </si>
  <si>
    <t>Надайте перелік орагізацій
Надайте 2-3 листи відгуки</t>
  </si>
  <si>
    <t>Чи можете надати контракт на поставку аналогічних товарів у 2023 році на суму/кількість аналогічну цієї тендерної пропозиції?</t>
  </si>
  <si>
    <t>Чи маєте ділерські контракти з виробниками товарів, що входять до складу набору?</t>
  </si>
  <si>
    <t>Прохання додати до пропозиції контракт</t>
  </si>
  <si>
    <t>Фінансова стабільність</t>
  </si>
  <si>
    <t>Фінансові обороти за 2022 р, млн. грн</t>
  </si>
  <si>
    <t>Впишіть цифру, млн. грн</t>
  </si>
  <si>
    <t>Надайте підтерджуючі документи</t>
  </si>
  <si>
    <t>Фінансові обороти за 2023 р, млн. грн</t>
  </si>
  <si>
    <t>Чи готові ви постачати запитувані товари/послуги на умовах 100% постоплати</t>
  </si>
  <si>
    <t>Якщо відповідь Ні, які вкажіть прийнятні умови?</t>
  </si>
  <si>
    <t>Потужності учасника</t>
  </si>
  <si>
    <t>Вкажіть загальну кількість офіційно працевлаштованих працівників</t>
  </si>
  <si>
    <t>Карітас України може запросити підтвердження</t>
  </si>
  <si>
    <t>Скільки працівників буде залучено для виконання цього контракту?</t>
  </si>
  <si>
    <t>Вкажіть потужність пакування наборів в день</t>
  </si>
  <si>
    <t>Вкажіть адресу потужностей де буде відбуватись пакування наборів</t>
  </si>
  <si>
    <t>Вкажіть чітку адресу:, вулиця, № будинку, місце. Надайте відео потужностей з фіксацією обладнання та ліній пакування</t>
  </si>
  <si>
    <t xml:space="preserve">Чи знаходяться потужності пакування у вашій власності? </t>
  </si>
  <si>
    <t>Яка система контролю якості виконання контракту буде використовуватись?</t>
  </si>
  <si>
    <t>Опишіть як ви плануєте контролювати якість на всіх етапах</t>
  </si>
  <si>
    <t>Транспорт/Доставка</t>
  </si>
  <si>
    <t>Чи маєте власний транспорт для поставки товарів по цьому контракту?</t>
  </si>
  <si>
    <t>Якщо транспорту не маєте, як плануєте поставляти товари по цьому контракту?</t>
  </si>
  <si>
    <t>Надайте діючий контракт ТЕП</t>
  </si>
  <si>
    <t>Форма заявки на тендер - субконтракти</t>
  </si>
  <si>
    <t>Субконтракти (заповніть, якщо плануєте залучати)</t>
  </si>
  <si>
    <t>Якщо ви плануєте укласти субконтракти (наприклад, для пакування), будь ласка, надайте деталі</t>
  </si>
  <si>
    <t>Я / ми плануємо залучити
субпідрядників для наступних завдань</t>
  </si>
  <si>
    <t>Основна причина субпідряду</t>
  </si>
  <si>
    <t>Сума в грн (приблизно)</t>
  </si>
  <si>
    <t>Додаткове пояснення</t>
  </si>
  <si>
    <t>Додайте додаткові лінії</t>
  </si>
  <si>
    <t>Tender Application Form  - Специфікація товару (Сімейні гігієнічні набори)</t>
  </si>
  <si>
    <t>Учасників тендеру просимо заповнити колонки нижче
Пропозиція має бути достатньо чіткою, щоб оцінювачі могли легко порівняти запитані специфікації з пропонованими специфікаціями.</t>
  </si>
  <si>
    <t>Заповнюється учасником тендеру</t>
  </si>
  <si>
    <t>Реф.</t>
  </si>
  <si>
    <t>Назва продукту</t>
  </si>
  <si>
    <t xml:space="preserve">Мінімальна кількість
</t>
  </si>
  <si>
    <t>Специцікація товару та пакування</t>
  </si>
  <si>
    <t>Назва виробника, країна</t>
  </si>
  <si>
    <t>Назва товару</t>
  </si>
  <si>
    <t>Стандарт за яким виготовляється товар (ДСТУ/ТУ)</t>
  </si>
  <si>
    <t>Об'єм г/мл одиниці</t>
  </si>
  <si>
    <t>Кількість</t>
  </si>
  <si>
    <t>Загальна вага г/мл</t>
  </si>
  <si>
    <t>Фото або посилання на товар на сайті виробника</t>
  </si>
  <si>
    <t>Зубна щітка </t>
  </si>
  <si>
    <t>3 шт</t>
  </si>
  <si>
    <t>Згідно Пакувального листа</t>
  </si>
  <si>
    <t>Зубна паста </t>
  </si>
  <si>
    <t>150 мл</t>
  </si>
  <si>
    <t>Мило господарське, тверде біле 72%</t>
  </si>
  <si>
    <t>750 г</t>
  </si>
  <si>
    <t>Шампунь для всіх типів волосся</t>
  </si>
  <si>
    <t>500мл</t>
  </si>
  <si>
    <t>Тверде мило для рук</t>
  </si>
  <si>
    <t>500 г</t>
  </si>
  <si>
    <t>Бритва одноразова</t>
  </si>
  <si>
    <t>1 упаковка</t>
  </si>
  <si>
    <t>Гігієнічні прокладки для жінок </t>
  </si>
  <si>
    <t>3 упаковки</t>
  </si>
  <si>
    <t>Туалетний папір - 100%, двошаровий, чистий, без сторонніх домішок, плям та дірок</t>
  </si>
  <si>
    <t>12 рулонів</t>
  </si>
  <si>
    <t>Рідкий засіб для чищення поверхонь</t>
  </si>
  <si>
    <t>750 мл</t>
  </si>
  <si>
    <t>Пластикове відро господарське, 10 л</t>
  </si>
  <si>
    <t>1 шт</t>
  </si>
  <si>
    <t>Пральний порошок для одягу - гіпоалергенний, універсальний, безфосфатний.</t>
  </si>
  <si>
    <t>3000 г</t>
  </si>
  <si>
    <t>Губки для миття посуду</t>
  </si>
  <si>
    <t>4 шт</t>
  </si>
  <si>
    <t>Засіб для миття посуду - густий, концентрований гель, безфосфатний.</t>
  </si>
  <si>
    <t>500 мл</t>
  </si>
  <si>
    <t xml:space="preserve">Картонна коробка </t>
  </si>
  <si>
    <t>Tender Application Form  - Специфікація наборів для людей з інвалідністю</t>
  </si>
  <si>
    <t>Підгузки дорослі, розмір L</t>
  </si>
  <si>
    <t>60 шт</t>
  </si>
  <si>
    <t>Пелюшки вологопоглинаючі однооразові, 600х600</t>
  </si>
  <si>
    <t>30 шт</t>
  </si>
  <si>
    <t>Гумові рукавички господарські, розмір L</t>
  </si>
  <si>
    <t>1 пара</t>
  </si>
  <si>
    <t>Дитячий зволожуючий крем</t>
  </si>
  <si>
    <t>100 мл</t>
  </si>
  <si>
    <t>Дитяча присипка</t>
  </si>
  <si>
    <t>100 г</t>
  </si>
  <si>
    <t>Вологі серветки (без різкого запаху)</t>
  </si>
  <si>
    <t>2 упаковка</t>
  </si>
  <si>
    <t>Форма тендерної заявки - фінансова пропозиція</t>
  </si>
  <si>
    <t>Фінансова пропозиція: 8 000 сімейних гігієнічних наборів</t>
  </si>
  <si>
    <t>Фінансова пропозиція: 
8 000 гігієнічних наборів для людей з інвалідністю</t>
  </si>
  <si>
    <t>Яке місце вказано в ціні ExW?</t>
  </si>
  <si>
    <t>Місто / Країна</t>
  </si>
  <si>
    <t>Деталі ціни</t>
  </si>
  <si>
    <t>Вартість в грн
Без ПДВ</t>
  </si>
  <si>
    <t>Ціна одиниці набору до пакування</t>
  </si>
  <si>
    <t>Ціна одиниці набору до упаковки</t>
  </si>
  <si>
    <t>Вартість пакування набору</t>
  </si>
  <si>
    <t>Ціна одиниці набору після пакування</t>
  </si>
  <si>
    <t>Загальна вартість за 8 000 наборів</t>
  </si>
  <si>
    <t>Загальна вартість за 8000 наборів</t>
  </si>
  <si>
    <t xml:space="preserve">Вартість транспортування наборів: </t>
  </si>
  <si>
    <t xml:space="preserve">Вартість транспортування за 5.640 наборів: </t>
  </si>
  <si>
    <t>Запоріжжя (2000 наборів)</t>
  </si>
  <si>
    <t>Суми (2000 наборів)</t>
  </si>
  <si>
    <t>Чернігів (2000 наборів)</t>
  </si>
  <si>
    <t>Харків (2000 наборів)</t>
  </si>
  <si>
    <t>Загальна вартість за 8000 наборів DAP</t>
  </si>
  <si>
    <t>Фінансова пропозиція: 8000 сімейних гігієнічних наборів</t>
  </si>
  <si>
    <t>Фінансова пропозиція: 8000 гігієнічних наборів для людей з особливими потребами</t>
  </si>
  <si>
    <t>Пункти</t>
  </si>
  <si>
    <t>Сума в грн з ПДВ</t>
  </si>
  <si>
    <t>Загальна вартість партії наборів: 8000 гігієнічних набори з урахуванням доставки та податків, грн з ПДВ</t>
  </si>
  <si>
    <t>Будь ласка, вкажіть, чи є 100% постоплата, як умова оплати прийнятною. 
Будь ласка, вкажіть Так або Ні</t>
  </si>
  <si>
    <t>Якщо Ні, вкажіть % необхідної передоплати</t>
  </si>
  <si>
    <t>%</t>
  </si>
  <si>
    <t>Зміни ціни при зниженні або збільшенні на 20% куплених Сімейних наборів</t>
  </si>
  <si>
    <t>Зміни ціни при зниженні або збільшенні на 20% куплених наборів для людей з інвалідністю</t>
  </si>
  <si>
    <t>Питання</t>
  </si>
  <si>
    <t>Відповіді</t>
  </si>
  <si>
    <t>Чи зміниться ціна наборів, якщо кінцева кількість наборів буде відрізнятись на 20% - зменшується або збільшується. 
Будь ласка, вкажіть так чи ні.</t>
  </si>
  <si>
    <t>Деталі</t>
  </si>
  <si>
    <t>Сума в грн Без ПДВ</t>
  </si>
  <si>
    <t>У разі «так» вкажіть зміни ціни на 20% збільшення.</t>
  </si>
  <si>
    <t>У разі «так» вкажіть зміни ціни на 20% зниження.</t>
  </si>
  <si>
    <t>Форма заявки на тендер - Декларація доброчестності щодо критеріїв виключення та відбору</t>
  </si>
  <si>
    <t>Проект гуманітарної допомоги, фінансований Європейською комісією/Генеральним директоратом з питань цивільного захисту та гуманітарної допомоги в Європі; Договір ЄС: ECHO/UKR/BUD/2023/91002</t>
  </si>
  <si>
    <t xml:space="preserve">Будь ласка, заповніть документ. Документ, який роздруковується та підписується учасником (особою, уповноваженою подавати пропозиції).
Підписаний документ необхідно надіслати разом із аплікаційною формою на адресу: tender@caritas.ua </t>
  </si>
  <si>
    <r>
      <t>Я [ПІП</t>
    </r>
    <r>
      <rPr>
        <sz val="12"/>
        <color rgb="FF00B050"/>
        <rFont val="Calibri"/>
        <family val="2"/>
        <scheme val="minor"/>
      </rPr>
      <t xml:space="preserve"> - ПОСАДА] </t>
    </r>
    <r>
      <rPr>
        <sz val="12"/>
        <color theme="1"/>
        <rFont val="Calibri"/>
        <family val="2"/>
        <scheme val="minor"/>
      </rPr>
      <t xml:space="preserve">
засвідчую, що інформація, надана в цій заявці, є правильною.</t>
    </r>
  </si>
  <si>
    <t>Я розумію, що ця інформація буде використана для оцінки спроможності моєї організації стати обраним підрядником Карітас Австрія, і що інформація зберігається на комп’ютері та вручну для цієї мети відповідно до чинного законодавства про захист даних.</t>
  </si>
  <si>
    <t xml:space="preserve">Я заявляю, що компанія, яка подає пропозицію, має можливості виконувати всі дії, необхідні для постачання 16000 гігієнічних наборів </t>
  </si>
  <si>
    <t>Моя компанія може постачати товар по Україні і включила всі витрати, в тому числі транспортні витрати в пропозицію</t>
  </si>
  <si>
    <t>ТАК</t>
  </si>
  <si>
    <t>НІ</t>
  </si>
  <si>
    <t>Я підтверджую, що я та моя компанія відповідаємо вимогам, зазначеним у документі D "Критерії виключення"</t>
  </si>
  <si>
    <t xml:space="preserve">
Від імені та за дорученням: [xxx]
Дата
Місце:
</t>
  </si>
  <si>
    <t>Ваші вкладення</t>
  </si>
  <si>
    <t>Якщо ви додали додаткові документи до вашої пропозиції, вкажіть це нижче</t>
  </si>
  <si>
    <t>Коментарі</t>
  </si>
  <si>
    <t>Додаток С</t>
  </si>
  <si>
    <t>Витяг ЄДР</t>
  </si>
  <si>
    <t>RFP20240122.03 Міжнародний благодійний фонд «Карітас України», № проекту: 2309016</t>
  </si>
  <si>
    <t>Скількі днів необхідно для пакування 16000 наборів?</t>
  </si>
  <si>
    <t>Скількі календарних днів необхідно для поставки всієї партії 16000 наборів у визначені локації з моменту підписання договору</t>
  </si>
  <si>
    <t>Прохання додати до пропозиції контракт на поставку наборів не менш 16000 шт</t>
  </si>
  <si>
    <t>Багаторазова непромокаюча пелюшка</t>
  </si>
  <si>
    <t>Реф: RFP20240122.03 Міжнародний благодійний фонд «Карітас України», номер проекту: 2309016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</si>
</sst>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</font>
    <font>
      <sz val="11"/>
      <color theme="1"/>
      <name val="Helvetica for Caritas"/>
      <family val="2"/>
    </font>
    <font>
      <b/>
      <sz val="20"/>
      <name val="Helvetica for Caritas"/>
      <family val="2"/>
    </font>
    <font>
      <sz val="14"/>
      <name val="Helvetica for Caritas"/>
      <family val="2"/>
    </font>
    <font>
      <b/>
      <sz val="14"/>
      <name val="Helvetica for Caritas"/>
      <family val="2"/>
    </font>
    <font>
      <sz val="14"/>
      <color rgb="FFFF0000"/>
      <name val="Helvetica for Caritas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i/>
      <sz val="11"/>
      <color theme="1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rgb="FF0070C0"/>
      <name val="Calibri"/>
      <family val="2"/>
    </font>
    <font>
      <b/>
      <sz val="14"/>
      <color rgb="FF0070C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4"/>
      <name val="Calibri"/>
      <family val="2"/>
    </font>
    <font>
      <sz val="11"/>
      <color theme="1"/>
      <name val="Calibri"/>
      <family val="2"/>
      <scheme val="minor"/>
    </font>
    <font>
      <sz val="10"/>
      <name val="Calibri"/>
      <scheme val="minor"/>
    </font>
    <font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7" fillId="0" borderId="0"/>
  </cellStyleXfs>
  <cellXfs count="153">
    <xf numFmtId="0" fontId="0" fillId="0" borderId="0" xfId="0"/>
    <xf numFmtId="0" fontId="3" fillId="0" borderId="0" xfId="0" applyFont="1"/>
    <xf numFmtId="0" fontId="4" fillId="0" borderId="0" xfId="1" applyFont="1"/>
    <xf numFmtId="0" fontId="5" fillId="0" borderId="0" xfId="1" applyFont="1"/>
    <xf numFmtId="0" fontId="5" fillId="0" borderId="2" xfId="1" applyFont="1" applyBorder="1"/>
    <xf numFmtId="0" fontId="6" fillId="0" borderId="0" xfId="1" applyFont="1"/>
    <xf numFmtId="0" fontId="7" fillId="0" borderId="0" xfId="1" applyFont="1"/>
    <xf numFmtId="0" fontId="14" fillId="0" borderId="0" xfId="1" applyFont="1"/>
    <xf numFmtId="0" fontId="15" fillId="0" borderId="0" xfId="1" applyFont="1"/>
    <xf numFmtId="0" fontId="14" fillId="0" borderId="2" xfId="1" applyFont="1" applyBorder="1"/>
    <xf numFmtId="0" fontId="8" fillId="0" borderId="0" xfId="1" applyFont="1"/>
    <xf numFmtId="0" fontId="10" fillId="0" borderId="0" xfId="0" applyFont="1"/>
    <xf numFmtId="0" fontId="10" fillId="0" borderId="3" xfId="0" applyFont="1" applyBorder="1"/>
    <xf numFmtId="0" fontId="18" fillId="0" borderId="0" xfId="0" applyFont="1" applyAlignment="1">
      <alignment horizontal="left"/>
    </xf>
    <xf numFmtId="0" fontId="19" fillId="0" borderId="0" xfId="1" applyFont="1" applyAlignment="1">
      <alignment horizontal="left" wrapText="1"/>
    </xf>
    <xf numFmtId="0" fontId="20" fillId="0" borderId="3" xfId="0" applyFont="1" applyBorder="1" applyAlignment="1">
      <alignment horizontal="left" vertical="center" indent="1"/>
    </xf>
    <xf numFmtId="0" fontId="0" fillId="0" borderId="3" xfId="0" applyBorder="1"/>
    <xf numFmtId="0" fontId="9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21" fillId="0" borderId="0" xfId="0" applyFont="1"/>
    <xf numFmtId="0" fontId="9" fillId="0" borderId="0" xfId="0" applyFont="1"/>
    <xf numFmtId="0" fontId="23" fillId="0" borderId="1" xfId="0" applyFont="1" applyBorder="1"/>
    <xf numFmtId="0" fontId="3" fillId="0" borderId="1" xfId="0" applyFont="1" applyBorder="1"/>
    <xf numFmtId="0" fontId="15" fillId="0" borderId="0" xfId="1" applyFont="1" applyAlignment="1">
      <alignment horizontal="left" wrapText="1"/>
    </xf>
    <xf numFmtId="0" fontId="12" fillId="0" borderId="0" xfId="1" applyFont="1"/>
    <xf numFmtId="0" fontId="13" fillId="0" borderId="0" xfId="1" applyFont="1"/>
    <xf numFmtId="0" fontId="20" fillId="0" borderId="0" xfId="0" applyFont="1"/>
    <xf numFmtId="0" fontId="24" fillId="0" borderId="0" xfId="0" applyFont="1"/>
    <xf numFmtId="0" fontId="21" fillId="0" borderId="3" xfId="0" applyFont="1" applyBorder="1" applyAlignment="1">
      <alignment horizontal="left" vertical="center" indent="1"/>
    </xf>
    <xf numFmtId="0" fontId="24" fillId="0" borderId="3" xfId="0" applyFont="1" applyBorder="1"/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vertical="center" wrapText="1"/>
    </xf>
    <xf numFmtId="0" fontId="24" fillId="0" borderId="1" xfId="0" applyFont="1" applyBorder="1" applyAlignment="1">
      <alignment horizontal="left" vertical="top" wrapText="1"/>
    </xf>
    <xf numFmtId="0" fontId="11" fillId="0" borderId="6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vertical="center"/>
    </xf>
    <xf numFmtId="0" fontId="22" fillId="0" borderId="12" xfId="0" applyFont="1" applyBorder="1" applyAlignment="1">
      <alignment vertical="center" wrapText="1"/>
    </xf>
    <xf numFmtId="0" fontId="23" fillId="0" borderId="14" xfId="0" applyFont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4" fontId="0" fillId="0" borderId="1" xfId="0" applyNumberFormat="1" applyBorder="1"/>
    <xf numFmtId="4" fontId="0" fillId="4" borderId="1" xfId="0" applyNumberFormat="1" applyFill="1" applyBorder="1"/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4" fontId="0" fillId="5" borderId="1" xfId="0" applyNumberFormat="1" applyFill="1" applyBorder="1"/>
    <xf numFmtId="0" fontId="0" fillId="4" borderId="1" xfId="0" applyFill="1" applyBorder="1"/>
    <xf numFmtId="0" fontId="0" fillId="4" borderId="1" xfId="0" applyFill="1" applyBorder="1" applyAlignment="1">
      <alignment horizontal="left" indent="2"/>
    </xf>
    <xf numFmtId="4" fontId="9" fillId="5" borderId="1" xfId="0" applyNumberFormat="1" applyFont="1" applyFill="1" applyBorder="1"/>
    <xf numFmtId="0" fontId="14" fillId="4" borderId="1" xfId="1" applyFont="1" applyFill="1" applyBorder="1"/>
    <xf numFmtId="0" fontId="14" fillId="0" borderId="0" xfId="1" applyFont="1" applyAlignment="1">
      <alignment horizontal="left" wrapText="1"/>
    </xf>
    <xf numFmtId="0" fontId="15" fillId="0" borderId="2" xfId="1" applyFont="1" applyBorder="1" applyAlignment="1">
      <alignment wrapText="1"/>
    </xf>
    <xf numFmtId="0" fontId="0" fillId="4" borderId="1" xfId="0" applyFill="1" applyBorder="1" applyAlignment="1">
      <alignment horizontal="left" wrapText="1"/>
    </xf>
    <xf numFmtId="0" fontId="0" fillId="0" borderId="1" xfId="0" applyBorder="1"/>
    <xf numFmtId="0" fontId="9" fillId="4" borderId="1" xfId="0" applyFont="1" applyFill="1" applyBorder="1"/>
    <xf numFmtId="0" fontId="0" fillId="6" borderId="0" xfId="0" applyFill="1"/>
    <xf numFmtId="0" fontId="22" fillId="4" borderId="18" xfId="0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0" fontId="27" fillId="0" borderId="1" xfId="2" applyBorder="1" applyAlignment="1">
      <alignment horizontal="center" vertical="center" wrapText="1"/>
    </xf>
    <xf numFmtId="0" fontId="11" fillId="0" borderId="1" xfId="0" applyFont="1" applyBorder="1" applyAlignment="1">
      <alignment vertical="top"/>
    </xf>
    <xf numFmtId="0" fontId="9" fillId="4" borderId="1" xfId="0" applyFont="1" applyFill="1" applyBorder="1" applyAlignment="1">
      <alignment vertical="center" wrapText="1"/>
    </xf>
    <xf numFmtId="0" fontId="1" fillId="0" borderId="1" xfId="2" applyFont="1" applyBorder="1" applyAlignment="1">
      <alignment horizontal="center" vertical="center" wrapText="1"/>
    </xf>
    <xf numFmtId="0" fontId="28" fillId="0" borderId="1" xfId="0" applyFont="1" applyBorder="1"/>
    <xf numFmtId="0" fontId="0" fillId="0" borderId="1" xfId="2" applyFont="1" applyBorder="1" applyAlignment="1">
      <alignment horizontal="left" vertical="center" wrapText="1"/>
    </xf>
    <xf numFmtId="0" fontId="15" fillId="0" borderId="1" xfId="1" applyFont="1" applyBorder="1" applyAlignment="1">
      <alignment horizontal="center" wrapText="1"/>
    </xf>
    <xf numFmtId="0" fontId="16" fillId="0" borderId="8" xfId="0" applyFont="1" applyBorder="1"/>
    <xf numFmtId="0" fontId="1" fillId="0" borderId="8" xfId="2" applyFont="1" applyBorder="1" applyAlignment="1">
      <alignment horizontal="center" vertical="center" wrapText="1"/>
    </xf>
    <xf numFmtId="0" fontId="22" fillId="4" borderId="18" xfId="0" applyFont="1" applyFill="1" applyBorder="1" applyAlignment="1">
      <alignment vertical="center" wrapText="1"/>
    </xf>
    <xf numFmtId="0" fontId="0" fillId="4" borderId="0" xfId="0" applyFill="1"/>
    <xf numFmtId="0" fontId="11" fillId="4" borderId="0" xfId="0" applyFont="1" applyFill="1"/>
    <xf numFmtId="0" fontId="0" fillId="4" borderId="1" xfId="0" applyFill="1" applyBorder="1" applyAlignment="1">
      <alignment wrapText="1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15" fillId="0" borderId="1" xfId="0" applyFont="1" applyBorder="1" applyAlignment="1">
      <alignment vertical="top" wrapText="1"/>
    </xf>
    <xf numFmtId="0" fontId="29" fillId="0" borderId="0" xfId="0" applyFont="1" applyAlignment="1">
      <alignment vertical="center"/>
    </xf>
    <xf numFmtId="0" fontId="16" fillId="0" borderId="1" xfId="0" applyFont="1" applyBorder="1" applyAlignment="1">
      <alignment vertical="center" wrapText="1"/>
    </xf>
    <xf numFmtId="0" fontId="30" fillId="0" borderId="0" xfId="0" applyFont="1"/>
    <xf numFmtId="0" fontId="31" fillId="0" borderId="0" xfId="0" applyFont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32" fillId="0" borderId="3" xfId="0" applyFont="1" applyBorder="1" applyAlignment="1">
      <alignment vertical="center"/>
    </xf>
    <xf numFmtId="0" fontId="8" fillId="0" borderId="0" xfId="1" applyFont="1" applyAlignment="1">
      <alignment horizontal="left"/>
    </xf>
    <xf numFmtId="0" fontId="35" fillId="0" borderId="0" xfId="0" applyFont="1"/>
    <xf numFmtId="0" fontId="34" fillId="0" borderId="0" xfId="0" applyFont="1"/>
    <xf numFmtId="0" fontId="34" fillId="4" borderId="0" xfId="0" applyFont="1" applyFill="1"/>
    <xf numFmtId="0" fontId="36" fillId="4" borderId="0" xfId="0" applyFont="1" applyFill="1"/>
    <xf numFmtId="0" fontId="34" fillId="0" borderId="0" xfId="0" applyFont="1" applyAlignment="1">
      <alignment vertical="center"/>
    </xf>
    <xf numFmtId="0" fontId="34" fillId="0" borderId="1" xfId="2" applyFont="1" applyBorder="1" applyAlignment="1">
      <alignment horizontal="left" vertical="center" wrapText="1"/>
    </xf>
    <xf numFmtId="0" fontId="34" fillId="0" borderId="1" xfId="2" applyFont="1" applyBorder="1" applyAlignment="1">
      <alignment horizontal="center" vertical="center" wrapText="1"/>
    </xf>
    <xf numFmtId="0" fontId="34" fillId="0" borderId="8" xfId="2" applyFont="1" applyBorder="1" applyAlignment="1">
      <alignment horizontal="center" vertical="center" wrapText="1"/>
    </xf>
    <xf numFmtId="0" fontId="33" fillId="0" borderId="1" xfId="0" applyFont="1" applyBorder="1"/>
    <xf numFmtId="0" fontId="34" fillId="0" borderId="9" xfId="2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39" fillId="0" borderId="14" xfId="0" applyFont="1" applyFill="1" applyBorder="1" applyAlignment="1">
      <alignment horizontal="center" vertical="center"/>
    </xf>
    <xf numFmtId="0" fontId="40" fillId="0" borderId="8" xfId="2" applyFont="1" applyFill="1" applyBorder="1" applyAlignment="1">
      <alignment horizontal="center" vertical="center" wrapText="1"/>
    </xf>
    <xf numFmtId="0" fontId="39" fillId="0" borderId="8" xfId="0" applyFont="1" applyFill="1" applyBorder="1" applyAlignment="1">
      <alignment horizontal="center" vertical="center"/>
    </xf>
    <xf numFmtId="0" fontId="39" fillId="0" borderId="1" xfId="0" applyFont="1" applyFill="1" applyBorder="1"/>
    <xf numFmtId="0" fontId="28" fillId="0" borderId="1" xfId="0" applyFont="1" applyFill="1" applyBorder="1"/>
    <xf numFmtId="0" fontId="38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5" fillId="0" borderId="2" xfId="1" applyFont="1" applyBorder="1" applyAlignment="1">
      <alignment horizontal="left" wrapText="1"/>
    </xf>
    <xf numFmtId="0" fontId="12" fillId="0" borderId="0" xfId="1" applyFont="1" applyBorder="1" applyAlignment="1">
      <alignment horizontal="left" vertical="top" wrapText="1"/>
    </xf>
    <xf numFmtId="0" fontId="14" fillId="0" borderId="0" xfId="1" applyFont="1" applyBorder="1" applyAlignment="1">
      <alignment horizontal="left" wrapText="1"/>
    </xf>
    <xf numFmtId="0" fontId="10" fillId="2" borderId="14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/>
    </xf>
    <xf numFmtId="0" fontId="10" fillId="2" borderId="15" xfId="0" applyFont="1" applyFill="1" applyBorder="1" applyAlignment="1">
      <alignment horizontal="left"/>
    </xf>
    <xf numFmtId="0" fontId="10" fillId="2" borderId="14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wrapText="1"/>
    </xf>
    <xf numFmtId="0" fontId="10" fillId="2" borderId="11" xfId="0" applyFont="1" applyFill="1" applyBorder="1" applyAlignment="1">
      <alignment horizontal="left" wrapText="1"/>
    </xf>
    <xf numFmtId="0" fontId="10" fillId="2" borderId="12" xfId="0" applyFont="1" applyFill="1" applyBorder="1" applyAlignment="1">
      <alignment horizontal="left"/>
    </xf>
    <xf numFmtId="0" fontId="10" fillId="2" borderId="13" xfId="0" applyFont="1" applyFill="1" applyBorder="1" applyAlignment="1">
      <alignment horizontal="left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0" fillId="2" borderId="16" xfId="0" applyFont="1" applyFill="1" applyBorder="1" applyAlignment="1">
      <alignment horizontal="left" wrapText="1"/>
    </xf>
    <xf numFmtId="0" fontId="10" fillId="2" borderId="10" xfId="0" applyFont="1" applyFill="1" applyBorder="1" applyAlignment="1">
      <alignment horizontal="left"/>
    </xf>
    <xf numFmtId="0" fontId="10" fillId="2" borderId="17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 wrapText="1" indent="2"/>
    </xf>
    <xf numFmtId="0" fontId="10" fillId="3" borderId="1" xfId="0" applyFont="1" applyFill="1" applyBorder="1" applyAlignment="1">
      <alignment horizontal="left" indent="2"/>
    </xf>
    <xf numFmtId="0" fontId="17" fillId="3" borderId="14" xfId="0" applyFont="1" applyFill="1" applyBorder="1" applyAlignment="1">
      <alignment horizontal="left" wrapText="1"/>
    </xf>
    <xf numFmtId="0" fontId="17" fillId="3" borderId="1" xfId="0" applyFont="1" applyFill="1" applyBorder="1" applyAlignment="1">
      <alignment horizontal="left"/>
    </xf>
    <xf numFmtId="0" fontId="17" fillId="3" borderId="15" xfId="0" applyFont="1" applyFill="1" applyBorder="1" applyAlignment="1">
      <alignment horizontal="left"/>
    </xf>
    <xf numFmtId="0" fontId="37" fillId="0" borderId="0" xfId="1" applyFont="1" applyBorder="1" applyAlignment="1">
      <alignment horizontal="left" wrapText="1"/>
    </xf>
    <xf numFmtId="0" fontId="19" fillId="0" borderId="0" xfId="1" applyFont="1" applyBorder="1" applyAlignment="1">
      <alignment wrapText="1"/>
    </xf>
    <xf numFmtId="0" fontId="9" fillId="0" borderId="0" xfId="0" applyFont="1" applyAlignment="1">
      <alignment horizontal="left" wrapText="1"/>
    </xf>
    <xf numFmtId="0" fontId="0" fillId="0" borderId="3" xfId="0" applyBorder="1" applyAlignment="1">
      <alignment horizontal="left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4" fillId="0" borderId="0" xfId="1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25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top" wrapText="1" indent="1"/>
    </xf>
    <xf numFmtId="0" fontId="13" fillId="0" borderId="0" xfId="0" applyFont="1" applyAlignment="1">
      <alignment horizontal="left" vertical="top" indent="1"/>
    </xf>
    <xf numFmtId="0" fontId="24" fillId="0" borderId="3" xfId="0" applyFont="1" applyBorder="1" applyAlignment="1">
      <alignment horizontal="left" wrapText="1"/>
    </xf>
    <xf numFmtId="0" fontId="24" fillId="0" borderId="3" xfId="0" applyFont="1" applyBorder="1" applyAlignment="1">
      <alignment horizontal="left"/>
    </xf>
    <xf numFmtId="0" fontId="24" fillId="0" borderId="9" xfId="0" applyFont="1" applyBorder="1" applyAlignment="1">
      <alignment horizontal="left" wrapText="1"/>
    </xf>
    <xf numFmtId="0" fontId="24" fillId="0" borderId="1" xfId="0" applyFont="1" applyBorder="1" applyAlignment="1">
      <alignment horizontal="left" wrapText="1"/>
    </xf>
    <xf numFmtId="0" fontId="24" fillId="0" borderId="0" xfId="0" applyFont="1" applyAlignment="1">
      <alignment horizontal="left" wrapText="1"/>
    </xf>
    <xf numFmtId="0" fontId="24" fillId="0" borderId="5" xfId="0" applyFont="1" applyBorder="1" applyAlignment="1">
      <alignment horizontal="left" wrapText="1"/>
    </xf>
  </cellXfs>
  <cellStyles count="3">
    <cellStyle name="Standard 2" xfId="1"/>
    <cellStyle name="Standard 3" xfId="2"/>
    <cellStyle name="Звичайний" xfId="0" builtinId="0"/>
  </cellStyles>
  <dxfs count="28"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medium">
          <color rgb="FF000000"/>
        </left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rgb="FF000000"/>
        </left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552450</xdr:colOff>
      <xdr:row>0</xdr:row>
      <xdr:rowOff>57150</xdr:rowOff>
    </xdr:from>
    <xdr:to>
      <xdr:col>7</xdr:col>
      <xdr:colOff>812800</xdr:colOff>
      <xdr:row>1</xdr:row>
      <xdr:rowOff>131315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59BE9D2-8BD0-4B2D-AF11-B644EF3E6FD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0" y="57150"/>
          <a:ext cx="1993900" cy="39801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57150</xdr:colOff>
      <xdr:row>1</xdr:row>
      <xdr:rowOff>142875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AB1789-0E74-4B98-A4A2-C7C4C6E8CC71}"/>
            </a:ext>
            <a:ext uri="{147F2762-F138-4A5C-976F-8EAC2B608ADB}">
              <a16:predDERef xmlns:a16="http://schemas.microsoft.com/office/drawing/2014/main" pred="{259BE9D2-8BD0-4B2D-AF11-B644EF3E6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34125" y="0"/>
          <a:ext cx="923925" cy="466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1222375</xdr:colOff>
      <xdr:row>0</xdr:row>
      <xdr:rowOff>38100</xdr:rowOff>
    </xdr:from>
    <xdr:to>
      <xdr:col>3</xdr:col>
      <xdr:colOff>3035300</xdr:colOff>
      <xdr:row>1</xdr:row>
      <xdr:rowOff>261490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6950" y="38100"/>
          <a:ext cx="1812925" cy="404365"/>
        </a:xfrm>
        <a:prstGeom prst="rect">
          <a:avLst/>
        </a:prstGeom>
      </xdr:spPr>
    </xdr:pic>
    <xdr:clientData/>
  </xdr:twoCellAnchor>
  <xdr:twoCellAnchor editAs="oneCell">
    <xdr:from>
      <xdr:col>3</xdr:col>
      <xdr:colOff>3019425</xdr:colOff>
      <xdr:row>0</xdr:row>
      <xdr:rowOff>0</xdr:rowOff>
    </xdr:from>
    <xdr:to>
      <xdr:col>4</xdr:col>
      <xdr:colOff>19050</xdr:colOff>
      <xdr:row>1</xdr:row>
      <xdr:rowOff>285750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9743109-98D7-4B75-A3ED-764BF30BD7AA}"/>
            </a:ext>
            <a:ext uri="{147F2762-F138-4A5C-976F-8EAC2B608ADB}">
              <a16:predDERef xmlns:a16="http://schemas.microsoft.com/office/drawing/2014/main" pre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0" y="0"/>
          <a:ext cx="923925" cy="466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1755775</xdr:colOff>
      <xdr:row>0</xdr:row>
      <xdr:rowOff>123825</xdr:rowOff>
    </xdr:from>
    <xdr:to>
      <xdr:col>2</xdr:col>
      <xdr:colOff>1311275</xdr:colOff>
      <xdr:row>2</xdr:row>
      <xdr:rowOff>26540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275" y="123825"/>
          <a:ext cx="1993900" cy="398015"/>
        </a:xfrm>
        <a:prstGeom prst="rect">
          <a:avLst/>
        </a:prstGeom>
      </xdr:spPr>
    </xdr:pic>
    <xdr:clientData/>
  </xdr:twoCellAnchor>
  <xdr:twoCellAnchor editAs="oneCell">
    <xdr:from>
      <xdr:col>2</xdr:col>
      <xdr:colOff>1295400</xdr:colOff>
      <xdr:row>0</xdr:row>
      <xdr:rowOff>76200</xdr:rowOff>
    </xdr:from>
    <xdr:to>
      <xdr:col>2</xdr:col>
      <xdr:colOff>2219325</xdr:colOff>
      <xdr:row>2</xdr:row>
      <xdr:rowOff>47625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7EBF22A-7FD6-4E64-BA21-C3F55B6EB9DF}"/>
            </a:ext>
            <a:ext uri="{147F2762-F138-4A5C-976F-8EAC2B608ADB}">
              <a16:predDERef xmlns:a16="http://schemas.microsoft.com/office/drawing/2014/main" pre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0300" y="76200"/>
          <a:ext cx="923925" cy="466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1454900</xdr:colOff>
      <xdr:row>0</xdr:row>
      <xdr:rowOff>86846</xdr:rowOff>
    </xdr:from>
    <xdr:to>
      <xdr:col>4</xdr:col>
      <xdr:colOff>994719</xdr:colOff>
      <xdr:row>0</xdr:row>
      <xdr:rowOff>570006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8425" y="86846"/>
          <a:ext cx="2311594" cy="483160"/>
        </a:xfrm>
        <a:prstGeom prst="rect">
          <a:avLst/>
        </a:prstGeom>
      </xdr:spPr>
    </xdr:pic>
    <xdr:clientData/>
  </xdr:twoCellAnchor>
  <xdr:twoCellAnchor editAs="oneCell">
    <xdr:from>
      <xdr:col>4</xdr:col>
      <xdr:colOff>990600</xdr:colOff>
      <xdr:row>0</xdr:row>
      <xdr:rowOff>76200</xdr:rowOff>
    </xdr:from>
    <xdr:to>
      <xdr:col>4</xdr:col>
      <xdr:colOff>1914525</xdr:colOff>
      <xdr:row>0</xdr:row>
      <xdr:rowOff>542925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3479D47-FBC9-46F2-BD47-5EB2F00B1F3E}"/>
            </a:ext>
            <a:ext uri="{147F2762-F138-4A5C-976F-8EAC2B608ADB}">
              <a16:predDERef xmlns:a16="http://schemas.microsoft.com/office/drawing/2014/main" pre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05900" y="76200"/>
          <a:ext cx="923925" cy="4667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636932</xdr:colOff>
      <xdr:row>0</xdr:row>
      <xdr:rowOff>414</xdr:rowOff>
    </xdr:from>
    <xdr:to>
      <xdr:col>10</xdr:col>
      <xdr:colOff>1561161</xdr:colOff>
      <xdr:row>1</xdr:row>
      <xdr:rowOff>32384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9307" y="414"/>
          <a:ext cx="2629204" cy="536795"/>
        </a:xfrm>
        <a:prstGeom prst="rect">
          <a:avLst/>
        </a:prstGeom>
      </xdr:spPr>
    </xdr:pic>
    <xdr:clientData/>
  </xdr:twoCellAnchor>
  <xdr:twoCellAnchor editAs="oneCell">
    <xdr:from>
      <xdr:col>10</xdr:col>
      <xdr:colOff>1543050</xdr:colOff>
      <xdr:row>0</xdr:row>
      <xdr:rowOff>0</xdr:rowOff>
    </xdr:from>
    <xdr:to>
      <xdr:col>10</xdr:col>
      <xdr:colOff>2466975</xdr:colOff>
      <xdr:row>0</xdr:row>
      <xdr:rowOff>466725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E9C5630-93EC-4AB3-884C-008B7397D0C1}"/>
            </a:ext>
            <a:ext uri="{147F2762-F138-4A5C-976F-8EAC2B608ADB}">
              <a16:predDERef xmlns:a16="http://schemas.microsoft.com/office/drawing/2014/main" pre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20400" y="0"/>
          <a:ext cx="923925" cy="4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655982</xdr:colOff>
      <xdr:row>0</xdr:row>
      <xdr:rowOff>38514</xdr:rowOff>
    </xdr:from>
    <xdr:to>
      <xdr:col>10</xdr:col>
      <xdr:colOff>1580211</xdr:colOff>
      <xdr:row>1</xdr:row>
      <xdr:rowOff>30866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8882" y="38514"/>
          <a:ext cx="2629204" cy="535277"/>
        </a:xfrm>
        <a:prstGeom prst="rect">
          <a:avLst/>
        </a:prstGeom>
      </xdr:spPr>
    </xdr:pic>
    <xdr:clientData/>
  </xdr:twoCellAnchor>
  <xdr:twoCellAnchor editAs="oneCell">
    <xdr:from>
      <xdr:col>10</xdr:col>
      <xdr:colOff>1543050</xdr:colOff>
      <xdr:row>0</xdr:row>
      <xdr:rowOff>47625</xdr:rowOff>
    </xdr:from>
    <xdr:to>
      <xdr:col>10</xdr:col>
      <xdr:colOff>2466975</xdr:colOff>
      <xdr:row>0</xdr:row>
      <xdr:rowOff>514350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F71D885-9545-4298-A667-E2AE263A1311}"/>
            </a:ext>
            <a:ext uri="{147F2762-F138-4A5C-976F-8EAC2B608ADB}">
              <a16:predDERef xmlns:a16="http://schemas.microsoft.com/office/drawing/2014/main" pre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10925" y="47625"/>
          <a:ext cx="923925" cy="4667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368301</xdr:colOff>
      <xdr:row>0</xdr:row>
      <xdr:rowOff>53975</xdr:rowOff>
    </xdr:from>
    <xdr:to>
      <xdr:col>4</xdr:col>
      <xdr:colOff>294958</xdr:colOff>
      <xdr:row>3</xdr:row>
      <xdr:rowOff>68897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1" y="53975"/>
          <a:ext cx="2612707" cy="529272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238125</xdr:colOff>
      <xdr:row>0</xdr:row>
      <xdr:rowOff>76200</xdr:rowOff>
    </xdr:from>
    <xdr:to>
      <xdr:col>4</xdr:col>
      <xdr:colOff>1162050</xdr:colOff>
      <xdr:row>3</xdr:row>
      <xdr:rowOff>28575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D090612-250A-4860-BE83-B05ED571B984}"/>
            </a:ext>
            <a:ext uri="{147F2762-F138-4A5C-976F-8EAC2B608ADB}">
              <a16:predDERef xmlns:a16="http://schemas.microsoft.com/office/drawing/2014/main" pre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81875" y="76200"/>
          <a:ext cx="923925" cy="4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1200150</xdr:colOff>
      <xdr:row>0</xdr:row>
      <xdr:rowOff>28575</xdr:rowOff>
    </xdr:from>
    <xdr:to>
      <xdr:col>1</xdr:col>
      <xdr:colOff>3171825</xdr:colOff>
      <xdr:row>0</xdr:row>
      <xdr:rowOff>419100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1775" y="28575"/>
          <a:ext cx="1971675" cy="390525"/>
        </a:xfrm>
        <a:prstGeom prst="rect">
          <a:avLst/>
        </a:prstGeom>
      </xdr:spPr>
    </xdr:pic>
    <xdr:clientData/>
  </xdr:twoCellAnchor>
  <xdr:twoCellAnchor editAs="oneCell">
    <xdr:from>
      <xdr:col>1</xdr:col>
      <xdr:colOff>3152775</xdr:colOff>
      <xdr:row>0</xdr:row>
      <xdr:rowOff>0</xdr:rowOff>
    </xdr:from>
    <xdr:to>
      <xdr:col>1</xdr:col>
      <xdr:colOff>4076700</xdr:colOff>
      <xdr:row>1</xdr:row>
      <xdr:rowOff>9525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C9B9A64-469B-49C9-AD96-B44728CF110F}"/>
            </a:ext>
            <a:ext uri="{147F2762-F138-4A5C-976F-8EAC2B608ADB}">
              <a16:predDERef xmlns:a16="http://schemas.microsoft.com/office/drawing/2014/main" pre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24400" y="0"/>
          <a:ext cx="923925" cy="4667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le12" displayName="Tabelle12" ref="A8:K22" totalsRowShown="0" headerRowDxfId="27" dataDxfId="26" tableBorderDxfId="25">
  <autoFilter ref="A8:K22"/>
  <tableColumns count="11">
    <tableColumn id="1" name="Реф." dataDxfId="24"/>
    <tableColumn id="2" name="Назва продукту" dataDxfId="23"/>
    <tableColumn id="4" name="Мінімальна кількість_x000a_" dataDxfId="22" dataCellStyle="Standard 3"/>
    <tableColumn id="10" name="Специцікація товару та пакування" dataDxfId="21"/>
    <tableColumn id="7" name="Назва виробника, країна" dataDxfId="20" dataCellStyle="Standard 3"/>
    <tableColumn id="8" name="Назва товару" dataDxfId="19" dataCellStyle="Standard 3"/>
    <tableColumn id="11" name="Стандарт за яким виготовляється товар (ДСТУ/ТУ)" dataDxfId="18" dataCellStyle="Standard 3"/>
    <tableColumn id="5" name="Об'єм г/мл одиниці" dataDxfId="17"/>
    <tableColumn id="6" name="Кількість" dataDxfId="16"/>
    <tableColumn id="9" name="Загальна вага г/мл" dataDxfId="15"/>
    <tableColumn id="3" name="Фото або посилання на товар на сайті виробника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elle123" displayName="Tabelle123" ref="A8:K16" totalsRowShown="0" headerRowDxfId="13" dataDxfId="12" tableBorderDxfId="11">
  <autoFilter ref="A8:K16"/>
  <tableColumns count="11">
    <tableColumn id="1" name="Реф." dataDxfId="10"/>
    <tableColumn id="2" name="Назва продукту" dataDxfId="9"/>
    <tableColumn id="4" name="Мінімальна кількість_x000a_" dataDxfId="8" dataCellStyle="Standard 3"/>
    <tableColumn id="10" name="Специцікація товару та пакування" dataDxfId="7"/>
    <tableColumn id="7" name="Назва виробника, країна" dataDxfId="6" dataCellStyle="Standard 3"/>
    <tableColumn id="8" name="Назва товару" dataDxfId="5" dataCellStyle="Standard 3"/>
    <tableColumn id="11" name="Стандарт за яким виготовляється товар (ДСТУ/ТУ)" dataDxfId="4" dataCellStyle="Standard 3"/>
    <tableColumn id="5" name="Об'єм г/мл одиниці" dataDxfId="3"/>
    <tableColumn id="6" name="Кількість" dataDxfId="2"/>
    <tableColumn id="9" name="Загальна вага г/мл" dataDxfId="1"/>
    <tableColumn id="3" name="Фото або посилання на товар на сайті виробника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J21"/>
  <sheetViews>
    <sheetView showGridLines="0" tabSelected="1" zoomScale="85" zoomScaleNormal="85" zoomScaleSheetLayoutView="50" workbookViewId="0">
      <selection activeCell="B3" sqref="B3:I3"/>
    </sheetView>
  </sheetViews>
  <sheetFormatPr defaultColWidth="13.54296875" defaultRowHeight="17.5"/>
  <cols>
    <col min="1" max="1" width="4" style="3" customWidth="1"/>
    <col min="2" max="9" width="13" style="3" customWidth="1"/>
    <col min="10" max="10" width="13.81640625" style="3" hidden="1" customWidth="1"/>
    <col min="11" max="11" width="8.7265625" style="3" customWidth="1"/>
    <col min="12" max="16384" width="13.54296875" style="3"/>
  </cols>
  <sheetData>
    <row r="1" spans="2:10" ht="25.5" customHeight="1">
      <c r="B1" s="2"/>
    </row>
    <row r="2" spans="2:10">
      <c r="B2" s="109" t="s">
        <v>0</v>
      </c>
      <c r="C2" s="109"/>
      <c r="D2" s="109"/>
      <c r="E2" s="109"/>
      <c r="F2" s="109"/>
      <c r="G2" s="109"/>
      <c r="H2" s="109"/>
      <c r="I2" s="109"/>
    </row>
    <row r="3" spans="2:10" ht="40.5" customHeight="1">
      <c r="B3" s="110" t="s">
        <v>1</v>
      </c>
      <c r="C3" s="110"/>
      <c r="D3" s="110"/>
      <c r="E3" s="110"/>
      <c r="F3" s="110"/>
      <c r="G3" s="110"/>
      <c r="H3" s="110"/>
      <c r="I3" s="110"/>
    </row>
    <row r="4" spans="2:10">
      <c r="B4" s="56"/>
      <c r="C4" s="56"/>
      <c r="D4" s="56"/>
      <c r="E4" s="56"/>
      <c r="F4" s="56"/>
      <c r="G4" s="56"/>
      <c r="H4" s="56"/>
      <c r="I4" s="56"/>
    </row>
    <row r="5" spans="2:10" ht="18" customHeight="1">
      <c r="B5" s="7" t="s">
        <v>2</v>
      </c>
      <c r="C5" s="8" t="s">
        <v>190</v>
      </c>
      <c r="D5" s="8"/>
      <c r="E5" s="8"/>
      <c r="F5" s="8"/>
      <c r="G5" s="8"/>
      <c r="H5" s="8"/>
      <c r="I5" s="8"/>
      <c r="J5" s="3" t="s">
        <v>3</v>
      </c>
    </row>
    <row r="6" spans="2:10" ht="46.5" customHeight="1" thickBot="1">
      <c r="B6" s="9" t="s">
        <v>4</v>
      </c>
      <c r="C6" s="108" t="s">
        <v>5</v>
      </c>
      <c r="D6" s="108"/>
      <c r="E6" s="108"/>
      <c r="F6" s="108"/>
      <c r="G6" s="108"/>
      <c r="H6" s="108"/>
      <c r="I6" s="108"/>
      <c r="J6" s="4"/>
    </row>
    <row r="7" spans="2:10" ht="15" customHeight="1">
      <c r="B7" s="7"/>
      <c r="C7" s="8"/>
      <c r="D7" s="8"/>
      <c r="E7" s="8"/>
      <c r="F7" s="8"/>
      <c r="G7" s="8"/>
      <c r="H7" s="8"/>
      <c r="I7" s="8"/>
    </row>
    <row r="8" spans="2:10" ht="15" customHeight="1">
      <c r="B8" s="7"/>
      <c r="C8" s="8"/>
      <c r="D8" s="8"/>
      <c r="E8" s="8"/>
      <c r="F8" s="8"/>
      <c r="G8" s="8"/>
      <c r="H8" s="8"/>
      <c r="I8" s="8"/>
    </row>
    <row r="9" spans="2:10" ht="23.25" customHeight="1">
      <c r="B9" s="28" t="s">
        <v>6</v>
      </c>
      <c r="C9" s="29"/>
      <c r="D9" s="29"/>
      <c r="E9" s="29"/>
      <c r="F9" s="29"/>
      <c r="G9" s="29"/>
      <c r="H9" s="29" t="s">
        <v>7</v>
      </c>
      <c r="I9" s="10"/>
    </row>
    <row r="10" spans="2:10" ht="23.25" customHeight="1">
      <c r="B10" s="28" t="s">
        <v>8</v>
      </c>
      <c r="C10" s="29"/>
      <c r="D10" s="29"/>
      <c r="E10" s="29"/>
      <c r="F10" s="29"/>
      <c r="G10" s="29"/>
      <c r="H10" s="29" t="s">
        <v>9</v>
      </c>
      <c r="I10" s="10"/>
    </row>
    <row r="11" spans="2:10" ht="23.25" customHeight="1">
      <c r="B11" s="28" t="s">
        <v>10</v>
      </c>
      <c r="C11" s="29"/>
      <c r="D11" s="29"/>
      <c r="E11" s="29"/>
      <c r="F11" s="29"/>
      <c r="G11" s="29"/>
      <c r="H11" s="29" t="s">
        <v>11</v>
      </c>
      <c r="I11" s="10"/>
    </row>
    <row r="12" spans="2:10" ht="23.25" customHeight="1">
      <c r="B12" s="28" t="s">
        <v>12</v>
      </c>
      <c r="C12" s="29"/>
      <c r="D12" s="29"/>
      <c r="E12" s="29"/>
      <c r="F12" s="29"/>
      <c r="G12" s="29"/>
      <c r="H12" s="29" t="s">
        <v>13</v>
      </c>
      <c r="I12" s="10"/>
    </row>
    <row r="13" spans="2:10" ht="23.25" customHeight="1">
      <c r="B13" s="28" t="s">
        <v>14</v>
      </c>
      <c r="C13" s="29"/>
      <c r="D13" s="29"/>
      <c r="E13" s="29"/>
      <c r="F13" s="29"/>
      <c r="G13" s="29"/>
      <c r="H13" s="29" t="s">
        <v>15</v>
      </c>
      <c r="I13" s="10"/>
    </row>
    <row r="14" spans="2:10" ht="23.25" customHeight="1">
      <c r="B14" s="28" t="s">
        <v>16</v>
      </c>
      <c r="C14" s="29"/>
      <c r="D14" s="29"/>
      <c r="E14" s="29"/>
      <c r="F14" s="29"/>
      <c r="G14" s="29"/>
      <c r="H14" s="29" t="s">
        <v>17</v>
      </c>
      <c r="I14" s="10"/>
    </row>
    <row r="15" spans="2:10" ht="23.25" customHeight="1">
      <c r="B15" s="28" t="s">
        <v>18</v>
      </c>
      <c r="C15" s="6"/>
      <c r="D15" s="6"/>
      <c r="E15" s="6"/>
      <c r="F15" s="6"/>
      <c r="G15" s="6"/>
      <c r="H15" s="29" t="s">
        <v>19</v>
      </c>
      <c r="I15" s="6"/>
    </row>
    <row r="16" spans="2:10" ht="23.25" customHeight="1">
      <c r="B16" s="5"/>
    </row>
    <row r="17" spans="2:4">
      <c r="B17" s="88" t="s">
        <v>20</v>
      </c>
    </row>
    <row r="18" spans="2:4">
      <c r="B18" s="88" t="s">
        <v>21</v>
      </c>
      <c r="D18" s="3" t="s">
        <v>4</v>
      </c>
    </row>
    <row r="21" spans="2:4" ht="19.5" customHeight="1"/>
  </sheetData>
  <mergeCells count="3">
    <mergeCell ref="C6:I6"/>
    <mergeCell ref="B2:I2"/>
    <mergeCell ref="B3:I3"/>
  </mergeCells>
  <pageMargins left="0.74803149606299213" right="0.74803149606299213" top="0.51181102362204722" bottom="0.23622047244094491" header="0.51181102362204722" footer="0.23622047244094491"/>
  <pageSetup scale="51" orientation="portrait" r:id="rId1"/>
  <headerFooter alignWithMargins="0">
    <oddFooter>&amp;L&amp;"Arial,Normálne"&amp;10Agenda&amp;C&amp;"Arial,Normálne"&amp;10RFI - Cores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7"/>
  <sheetViews>
    <sheetView showGridLines="0" zoomScaleNormal="100" workbookViewId="0">
      <selection activeCell="F4" sqref="F4"/>
    </sheetView>
  </sheetViews>
  <sheetFormatPr defaultColWidth="11.54296875" defaultRowHeight="14"/>
  <cols>
    <col min="1" max="3" width="11.54296875" style="1"/>
    <col min="4" max="4" width="58.81640625" style="1" customWidth="1"/>
    <col min="5" max="16384" width="11.54296875" style="1"/>
  </cols>
  <sheetData>
    <row r="2" spans="1:4" ht="24" customHeight="1"/>
    <row r="3" spans="1:4" ht="20.5" customHeight="1">
      <c r="A3" s="133" t="s">
        <v>22</v>
      </c>
      <c r="B3" s="133"/>
      <c r="C3" s="133"/>
      <c r="D3" s="133"/>
    </row>
    <row r="4" spans="1:4" ht="41.15" customHeight="1">
      <c r="A4" s="134" t="str">
        <f>Огляд!B3</f>
        <v>Контракт на поставку 8000 сімейних наборів гігієни та 8000 наборів для людей з інвалідністю  для вразливих верств населення. Конфлікт в Україні</v>
      </c>
      <c r="B4" s="134"/>
      <c r="C4" s="134"/>
      <c r="D4" s="134"/>
    </row>
    <row r="5" spans="1:4" ht="17.5" customHeight="1">
      <c r="A5" s="14"/>
      <c r="B5" s="14"/>
      <c r="C5" s="14"/>
      <c r="D5" s="14"/>
    </row>
    <row r="6" spans="1:4" ht="36.65" customHeight="1">
      <c r="A6" s="15" t="s">
        <v>23</v>
      </c>
      <c r="B6" s="12"/>
      <c r="C6" s="12"/>
      <c r="D6" s="12"/>
    </row>
    <row r="7" spans="1:4" ht="15" thickBot="1">
      <c r="A7" s="11"/>
      <c r="B7" s="11"/>
      <c r="C7" s="11"/>
      <c r="D7" s="11"/>
    </row>
    <row r="8" spans="1:4" ht="64.5" customHeight="1">
      <c r="A8" s="116" t="s">
        <v>24</v>
      </c>
      <c r="B8" s="117"/>
      <c r="C8" s="118"/>
      <c r="D8" s="71" t="s">
        <v>25</v>
      </c>
    </row>
    <row r="9" spans="1:4" ht="14.5">
      <c r="A9" s="114" t="s">
        <v>26</v>
      </c>
      <c r="B9" s="112"/>
      <c r="C9" s="113"/>
      <c r="D9" s="71" t="s">
        <v>25</v>
      </c>
    </row>
    <row r="10" spans="1:4" ht="14.5">
      <c r="A10" s="114" t="s">
        <v>27</v>
      </c>
      <c r="B10" s="112"/>
      <c r="C10" s="113"/>
      <c r="D10" s="71" t="s">
        <v>25</v>
      </c>
    </row>
    <row r="11" spans="1:4" ht="14.5">
      <c r="A11" s="114" t="s">
        <v>28</v>
      </c>
      <c r="B11" s="112"/>
      <c r="C11" s="113"/>
      <c r="D11" s="71" t="s">
        <v>25</v>
      </c>
    </row>
    <row r="12" spans="1:4" ht="14.5">
      <c r="A12" s="114" t="s">
        <v>29</v>
      </c>
      <c r="B12" s="112"/>
      <c r="C12" s="113"/>
      <c r="D12" s="71" t="s">
        <v>25</v>
      </c>
    </row>
    <row r="13" spans="1:4" ht="14.5">
      <c r="A13" s="114" t="s">
        <v>30</v>
      </c>
      <c r="B13" s="112"/>
      <c r="C13" s="113"/>
      <c r="D13" s="71" t="s">
        <v>25</v>
      </c>
    </row>
    <row r="14" spans="1:4" ht="14.5">
      <c r="A14" s="114" t="s">
        <v>31</v>
      </c>
      <c r="B14" s="112"/>
      <c r="C14" s="113"/>
      <c r="D14" s="71" t="s">
        <v>25</v>
      </c>
    </row>
    <row r="15" spans="1:4" ht="14.5" customHeight="1">
      <c r="A15" s="111" t="s">
        <v>32</v>
      </c>
      <c r="B15" s="112"/>
      <c r="C15" s="113"/>
      <c r="D15" s="71" t="s">
        <v>25</v>
      </c>
    </row>
    <row r="16" spans="1:4" ht="14.5" customHeight="1">
      <c r="A16" s="111" t="s">
        <v>33</v>
      </c>
      <c r="B16" s="112"/>
      <c r="C16" s="113"/>
      <c r="D16" s="71" t="s">
        <v>25</v>
      </c>
    </row>
    <row r="17" spans="1:4" ht="14.5" customHeight="1">
      <c r="A17" s="111" t="s">
        <v>34</v>
      </c>
      <c r="B17" s="112"/>
      <c r="C17" s="113"/>
      <c r="D17" s="71" t="s">
        <v>35</v>
      </c>
    </row>
    <row r="18" spans="1:4" ht="14.5" customHeight="1">
      <c r="A18" s="114" t="s">
        <v>36</v>
      </c>
      <c r="B18" s="112"/>
      <c r="C18" s="113"/>
      <c r="D18" s="71" t="s">
        <v>25</v>
      </c>
    </row>
    <row r="19" spans="1:4" ht="15.65" customHeight="1">
      <c r="A19" s="130"/>
      <c r="B19" s="131"/>
      <c r="C19" s="132"/>
      <c r="D19" s="71"/>
    </row>
    <row r="20" spans="1:4" ht="31.5" customHeight="1">
      <c r="A20" s="125" t="s">
        <v>37</v>
      </c>
      <c r="B20" s="126"/>
      <c r="C20" s="127"/>
      <c r="D20" s="71" t="s">
        <v>25</v>
      </c>
    </row>
    <row r="21" spans="1:4" ht="20.149999999999999" customHeight="1">
      <c r="A21" s="112" t="s">
        <v>27</v>
      </c>
      <c r="B21" s="112"/>
      <c r="C21" s="112"/>
      <c r="D21" s="71" t="s">
        <v>25</v>
      </c>
    </row>
    <row r="22" spans="1:4" ht="20.149999999999999" customHeight="1">
      <c r="A22" s="112" t="s">
        <v>38</v>
      </c>
      <c r="B22" s="112"/>
      <c r="C22" s="112"/>
      <c r="D22" s="71" t="s">
        <v>25</v>
      </c>
    </row>
    <row r="23" spans="1:4" ht="16.899999999999999" customHeight="1">
      <c r="A23" s="128"/>
      <c r="B23" s="129"/>
      <c r="C23" s="129"/>
      <c r="D23" s="71"/>
    </row>
    <row r="24" spans="1:4" ht="60.75" customHeight="1">
      <c r="A24" s="115" t="s">
        <v>39</v>
      </c>
      <c r="B24" s="112"/>
      <c r="C24" s="112"/>
      <c r="D24" s="71" t="s">
        <v>25</v>
      </c>
    </row>
    <row r="25" spans="1:4" ht="16.899999999999999" customHeight="1">
      <c r="A25" s="13"/>
      <c r="B25" s="13"/>
      <c r="C25" s="13"/>
      <c r="D25" s="11"/>
    </row>
    <row r="26" spans="1:4" ht="15.5">
      <c r="A26" s="30" t="s">
        <v>40</v>
      </c>
      <c r="B26" s="11"/>
      <c r="C26" s="11"/>
      <c r="D26" s="11"/>
    </row>
    <row r="27" spans="1:4" ht="1.1499999999999999" customHeight="1">
      <c r="A27" s="119" t="s">
        <v>41</v>
      </c>
      <c r="B27" s="120"/>
      <c r="C27" s="120"/>
      <c r="D27" s="120"/>
    </row>
    <row r="28" spans="1:4">
      <c r="A28" s="121"/>
      <c r="B28" s="122"/>
      <c r="C28" s="122"/>
      <c r="D28" s="122"/>
    </row>
    <row r="29" spans="1:4">
      <c r="A29" s="121"/>
      <c r="B29" s="122"/>
      <c r="C29" s="122"/>
      <c r="D29" s="122"/>
    </row>
    <row r="30" spans="1:4">
      <c r="A30" s="121"/>
      <c r="B30" s="122"/>
      <c r="C30" s="122"/>
      <c r="D30" s="122"/>
    </row>
    <row r="31" spans="1:4">
      <c r="A31" s="121"/>
      <c r="B31" s="122"/>
      <c r="C31" s="122"/>
      <c r="D31" s="122"/>
    </row>
    <row r="32" spans="1:4">
      <c r="A32" s="121"/>
      <c r="B32" s="122"/>
      <c r="C32" s="122"/>
      <c r="D32" s="122"/>
    </row>
    <row r="33" spans="1:4">
      <c r="A33" s="123"/>
      <c r="B33" s="124"/>
      <c r="C33" s="124"/>
      <c r="D33" s="124"/>
    </row>
    <row r="36" spans="1:4" ht="14.5">
      <c r="A36" s="88" t="s">
        <v>20</v>
      </c>
    </row>
    <row r="37" spans="1:4" ht="14.5">
      <c r="A37" s="88" t="s">
        <v>21</v>
      </c>
    </row>
  </sheetData>
  <mergeCells count="20">
    <mergeCell ref="A3:D3"/>
    <mergeCell ref="A4:D4"/>
    <mergeCell ref="A27:D33"/>
    <mergeCell ref="A20:C20"/>
    <mergeCell ref="A22:C22"/>
    <mergeCell ref="A23:C23"/>
    <mergeCell ref="A19:C19"/>
    <mergeCell ref="A17:C17"/>
    <mergeCell ref="A18:C18"/>
    <mergeCell ref="A21:C21"/>
    <mergeCell ref="A24:C24"/>
    <mergeCell ref="A8:C8"/>
    <mergeCell ref="A9:C9"/>
    <mergeCell ref="A11:C11"/>
    <mergeCell ref="A14:C14"/>
    <mergeCell ref="A15:C15"/>
    <mergeCell ref="A16:C16"/>
    <mergeCell ref="A13:C13"/>
    <mergeCell ref="A12:C12"/>
    <mergeCell ref="A10:C10"/>
  </mergeCells>
  <pageMargins left="0.70866141732283472" right="0.70866141732283472" top="0.78740157480314965" bottom="0.78740157480314965" header="0.31496062992125984" footer="0.31496062992125984"/>
  <pageSetup paperSize="9" scale="78" orientation="landscape" verticalDpi="0" r:id="rId1"/>
  <rowBreaks count="1" manualBreakCount="1">
    <brk id="3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30"/>
  <sheetViews>
    <sheetView showGridLines="0" zoomScaleNormal="100" workbookViewId="0">
      <selection activeCell="C9" sqref="C9"/>
    </sheetView>
  </sheetViews>
  <sheetFormatPr defaultColWidth="11.54296875" defaultRowHeight="14"/>
  <cols>
    <col min="1" max="1" width="37.1796875" style="1" customWidth="1"/>
    <col min="2" max="2" width="36.54296875" style="1" customWidth="1"/>
    <col min="3" max="3" width="34.453125" style="1" customWidth="1"/>
    <col min="4" max="4" width="29.81640625" style="1" customWidth="1"/>
    <col min="5" max="16384" width="11.54296875" style="1"/>
  </cols>
  <sheetData>
    <row r="2" spans="1:4" ht="24.75" customHeight="1"/>
    <row r="3" spans="1:4" ht="18.5">
      <c r="A3" s="84" t="s">
        <v>42</v>
      </c>
    </row>
    <row r="4" spans="1:4" ht="34" customHeight="1">
      <c r="A4" s="135" t="str">
        <f>Огляд!B3</f>
        <v>Контракт на поставку 8000 сімейних наборів гігієни та 8000 наборів для людей з інвалідністю  для вразливих верств населення. Конфлікт в Україні</v>
      </c>
      <c r="B4" s="135"/>
      <c r="C4" s="135"/>
    </row>
    <row r="5" spans="1:4" ht="12.65" customHeight="1">
      <c r="A5" s="77"/>
      <c r="B5" s="77"/>
      <c r="C5" s="77"/>
    </row>
    <row r="6" spans="1:4" ht="20.149999999999999" customHeight="1">
      <c r="A6" s="85" t="s">
        <v>43</v>
      </c>
    </row>
    <row r="7" spans="1:4" ht="27" customHeight="1">
      <c r="A7" s="82" t="s">
        <v>44</v>
      </c>
      <c r="B7" s="78"/>
      <c r="C7" s="78"/>
    </row>
    <row r="8" spans="1:4" ht="33" customHeight="1">
      <c r="A8" s="80" t="s">
        <v>45</v>
      </c>
      <c r="B8" s="80"/>
      <c r="C8" s="80" t="s">
        <v>46</v>
      </c>
      <c r="D8" s="39"/>
    </row>
    <row r="9" spans="1:4" ht="43.5">
      <c r="A9" s="80" t="s">
        <v>47</v>
      </c>
      <c r="B9" s="79" t="s">
        <v>48</v>
      </c>
      <c r="C9" s="83" t="s">
        <v>49</v>
      </c>
    </row>
    <row r="10" spans="1:4" ht="58">
      <c r="A10" s="80" t="s">
        <v>50</v>
      </c>
      <c r="B10" s="79" t="s">
        <v>48</v>
      </c>
      <c r="C10" s="18" t="s">
        <v>193</v>
      </c>
      <c r="D10" s="38"/>
    </row>
    <row r="11" spans="1:4" ht="43.5">
      <c r="A11" s="80" t="s">
        <v>51</v>
      </c>
      <c r="B11" s="79" t="s">
        <v>48</v>
      </c>
      <c r="C11" s="18" t="s">
        <v>52</v>
      </c>
      <c r="D11" s="38"/>
    </row>
    <row r="12" spans="1:4" ht="11.5" customHeight="1">
      <c r="A12" s="39"/>
      <c r="B12" s="38"/>
      <c r="C12" s="38"/>
      <c r="D12" s="38"/>
    </row>
    <row r="13" spans="1:4" ht="18.649999999999999" customHeight="1">
      <c r="A13" s="82" t="s">
        <v>53</v>
      </c>
      <c r="B13" s="38"/>
      <c r="C13" s="38"/>
      <c r="D13" s="38"/>
    </row>
    <row r="14" spans="1:4" ht="14.5">
      <c r="A14" s="80" t="s">
        <v>54</v>
      </c>
      <c r="B14" s="18" t="s">
        <v>55</v>
      </c>
      <c r="C14" s="83" t="s">
        <v>56</v>
      </c>
      <c r="D14" s="38"/>
    </row>
    <row r="15" spans="1:4" ht="14.5">
      <c r="A15" s="80" t="s">
        <v>57</v>
      </c>
      <c r="B15" s="18" t="s">
        <v>55</v>
      </c>
      <c r="C15" s="83" t="s">
        <v>56</v>
      </c>
      <c r="D15" s="38"/>
    </row>
    <row r="16" spans="1:4" ht="43.5">
      <c r="A16" s="81" t="s">
        <v>58</v>
      </c>
      <c r="B16" s="18" t="s">
        <v>48</v>
      </c>
      <c r="C16" s="18" t="s">
        <v>59</v>
      </c>
      <c r="D16" s="38"/>
    </row>
    <row r="17" spans="1:4" ht="15.65" customHeight="1">
      <c r="A17" s="37"/>
      <c r="B17" s="38"/>
      <c r="C17" s="38"/>
      <c r="D17" s="38"/>
    </row>
    <row r="18" spans="1:4" ht="15.65" customHeight="1">
      <c r="A18" s="82" t="s">
        <v>60</v>
      </c>
    </row>
    <row r="19" spans="1:4" ht="29">
      <c r="A19" s="80" t="s">
        <v>61</v>
      </c>
      <c r="B19" s="81"/>
      <c r="C19" s="83" t="s">
        <v>62</v>
      </c>
    </row>
    <row r="20" spans="1:4" ht="29">
      <c r="A20" s="80" t="s">
        <v>63</v>
      </c>
      <c r="B20" s="81"/>
      <c r="C20" s="83"/>
    </row>
    <row r="21" spans="1:4" ht="29">
      <c r="A21" s="80" t="s">
        <v>64</v>
      </c>
      <c r="B21" s="18"/>
      <c r="C21" s="83"/>
    </row>
    <row r="22" spans="1:4" ht="29">
      <c r="A22" s="80" t="s">
        <v>191</v>
      </c>
      <c r="B22" s="18"/>
      <c r="C22" s="83"/>
    </row>
    <row r="23" spans="1:4" ht="58">
      <c r="A23" s="80" t="s">
        <v>65</v>
      </c>
      <c r="B23" s="18"/>
      <c r="C23" s="83" t="s">
        <v>66</v>
      </c>
    </row>
    <row r="24" spans="1:4" ht="29">
      <c r="A24" s="80" t="s">
        <v>67</v>
      </c>
      <c r="B24" s="18" t="s">
        <v>48</v>
      </c>
      <c r="C24" s="83" t="s">
        <v>56</v>
      </c>
    </row>
    <row r="25" spans="1:4" ht="29">
      <c r="A25" s="80" t="s">
        <v>68</v>
      </c>
      <c r="B25" s="18" t="s">
        <v>69</v>
      </c>
      <c r="C25" s="80"/>
    </row>
    <row r="27" spans="1:4" ht="14.5">
      <c r="A27" s="82" t="s">
        <v>70</v>
      </c>
    </row>
    <row r="28" spans="1:4" ht="33" customHeight="1">
      <c r="A28" s="80" t="s">
        <v>71</v>
      </c>
      <c r="B28" s="18" t="s">
        <v>48</v>
      </c>
      <c r="C28" s="26"/>
    </row>
    <row r="29" spans="1:4" ht="29">
      <c r="A29" s="80" t="s">
        <v>72</v>
      </c>
      <c r="B29" s="18"/>
      <c r="C29" s="83" t="s">
        <v>73</v>
      </c>
    </row>
    <row r="30" spans="1:4" ht="58">
      <c r="A30" s="80" t="s">
        <v>192</v>
      </c>
      <c r="B30" s="18"/>
      <c r="C30" s="26"/>
    </row>
  </sheetData>
  <mergeCells count="1">
    <mergeCell ref="A4:C4"/>
  </mergeCells>
  <pageMargins left="0.70866141732283472" right="0.70866141732283472" top="0.78740157480314965" bottom="0.78740157480314965" header="0.31496062992125984" footer="0.31496062992125984"/>
  <pageSetup paperSize="9" scale="72" fitToHeight="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"/>
  <sheetViews>
    <sheetView showGridLines="0" zoomScale="85" zoomScaleNormal="85" workbookViewId="0">
      <selection activeCell="A2" sqref="A2"/>
    </sheetView>
  </sheetViews>
  <sheetFormatPr defaultColWidth="11.54296875" defaultRowHeight="14"/>
  <cols>
    <col min="1" max="1" width="41.26953125" style="1" customWidth="1"/>
    <col min="2" max="2" width="38.81640625" style="1" customWidth="1"/>
    <col min="3" max="3" width="24.453125" style="1" customWidth="1"/>
    <col min="4" max="4" width="17.1796875" style="1" customWidth="1"/>
    <col min="5" max="5" width="30.54296875" style="1" customWidth="1"/>
    <col min="6" max="16384" width="11.54296875" style="1"/>
  </cols>
  <sheetData>
    <row r="1" spans="1:5" ht="48.75" customHeight="1"/>
    <row r="2" spans="1:5" ht="18.5">
      <c r="A2" s="84" t="s">
        <v>74</v>
      </c>
      <c r="B2"/>
      <c r="C2"/>
      <c r="D2"/>
      <c r="E2"/>
    </row>
    <row r="3" spans="1:5" ht="20.149999999999999" customHeight="1">
      <c r="A3" s="24" t="str">
        <f>Огляд!B3</f>
        <v>Контракт на поставку 8000 сімейних наборів гігієни та 8000 наборів для людей з інвалідністю  для вразливих верств населення. Конфлікт в Україні</v>
      </c>
      <c r="B3"/>
      <c r="C3"/>
      <c r="D3"/>
      <c r="E3"/>
    </row>
    <row r="4" spans="1:5" ht="14.5">
      <c r="A4"/>
      <c r="B4"/>
      <c r="C4"/>
      <c r="D4"/>
      <c r="E4"/>
    </row>
    <row r="5" spans="1:5" ht="36.65" customHeight="1">
      <c r="A5" s="87" t="s">
        <v>75</v>
      </c>
      <c r="B5" s="16"/>
      <c r="C5" s="16"/>
      <c r="D5" s="16"/>
      <c r="E5" s="16"/>
    </row>
    <row r="6" spans="1:5" ht="14.5">
      <c r="A6"/>
      <c r="B6"/>
      <c r="C6"/>
      <c r="D6"/>
      <c r="E6"/>
    </row>
    <row r="7" spans="1:5" ht="16.899999999999999" customHeight="1">
      <c r="A7" s="136" t="s">
        <v>76</v>
      </c>
      <c r="B7" s="136"/>
      <c r="C7" s="136"/>
      <c r="D7" s="136"/>
      <c r="E7" s="136"/>
    </row>
    <row r="8" spans="1:5" ht="39" customHeight="1">
      <c r="A8" s="86" t="s">
        <v>77</v>
      </c>
      <c r="B8" s="17" t="s">
        <v>78</v>
      </c>
      <c r="C8" s="17" t="s">
        <v>79</v>
      </c>
      <c r="D8" s="137" t="s">
        <v>80</v>
      </c>
      <c r="E8" s="138"/>
    </row>
    <row r="9" spans="1:5" ht="27" customHeight="1">
      <c r="A9" s="18" t="s">
        <v>25</v>
      </c>
      <c r="B9" s="19"/>
      <c r="C9" s="19"/>
      <c r="D9" s="20"/>
      <c r="E9" s="21"/>
    </row>
    <row r="10" spans="1:5" ht="27" customHeight="1">
      <c r="A10" s="22"/>
      <c r="B10" s="19"/>
      <c r="C10" s="19"/>
      <c r="D10" s="20"/>
      <c r="E10" s="21"/>
    </row>
    <row r="11" spans="1:5" ht="27" customHeight="1">
      <c r="A11" s="22"/>
      <c r="B11" s="19"/>
      <c r="C11" s="19"/>
      <c r="D11" s="20"/>
      <c r="E11" s="21"/>
    </row>
    <row r="12" spans="1:5" ht="27" customHeight="1">
      <c r="A12" s="22" t="s">
        <v>81</v>
      </c>
      <c r="B12" s="19"/>
      <c r="C12" s="19"/>
      <c r="D12" s="20"/>
      <c r="E12" s="21"/>
    </row>
    <row r="13" spans="1:5" ht="14.5">
      <c r="A13"/>
      <c r="B13"/>
      <c r="C13"/>
      <c r="D13"/>
      <c r="E13"/>
    </row>
  </sheetData>
  <mergeCells count="2">
    <mergeCell ref="A7:E7"/>
    <mergeCell ref="D8:E8"/>
  </mergeCells>
  <pageMargins left="0.70866141732283472" right="0.70866141732283472" top="0.78740157480314965" bottom="0.78740157480314965" header="0.31496062992125984" footer="0.31496062992125984"/>
  <pageSetup paperSize="9" scale="66" fitToHeight="3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="85" zoomScaleNormal="85" workbookViewId="0">
      <selection activeCell="I1" sqref="I1"/>
    </sheetView>
  </sheetViews>
  <sheetFormatPr defaultColWidth="10.81640625" defaultRowHeight="13"/>
  <cols>
    <col min="1" max="1" width="6.453125" style="90" customWidth="1"/>
    <col min="2" max="2" width="24.54296875" style="90" customWidth="1"/>
    <col min="3" max="3" width="10" style="90" customWidth="1"/>
    <col min="4" max="4" width="15" style="90" customWidth="1"/>
    <col min="5" max="5" width="15.1796875" style="90" customWidth="1"/>
    <col min="6" max="7" width="14.81640625" style="90" customWidth="1"/>
    <col min="8" max="9" width="12.7265625" style="90" customWidth="1"/>
    <col min="10" max="10" width="12.81640625" style="90" customWidth="1"/>
    <col min="11" max="11" width="39.453125" style="90" customWidth="1"/>
    <col min="12" max="16384" width="10.81640625" style="90"/>
  </cols>
  <sheetData>
    <row r="1" spans="1:11" ht="39.75" customHeight="1"/>
    <row r="2" spans="1:11" ht="18.5">
      <c r="A2" s="84" t="s">
        <v>82</v>
      </c>
    </row>
    <row r="3" spans="1:11" ht="17.5" customHeight="1">
      <c r="A3" s="89" t="str">
        <f>Огляд!B3</f>
        <v>Контракт на поставку 8000 сімейних наборів гігієни та 8000 наборів для людей з інвалідністю  для вразливих верств населення. Конфлікт в Україні</v>
      </c>
    </row>
    <row r="4" spans="1:11">
      <c r="A4" s="89"/>
    </row>
    <row r="5" spans="1:11" ht="31.5" customHeight="1">
      <c r="A5" s="139" t="s">
        <v>83</v>
      </c>
      <c r="B5" s="139"/>
      <c r="C5" s="139"/>
      <c r="D5" s="139"/>
      <c r="E5" s="139"/>
      <c r="F5" s="139"/>
      <c r="G5" s="139"/>
      <c r="H5" s="139"/>
      <c r="I5" s="139"/>
      <c r="J5" s="139"/>
    </row>
    <row r="6" spans="1:11">
      <c r="A6" s="89"/>
    </row>
    <row r="7" spans="1:11" ht="13.5" thickBot="1">
      <c r="E7" s="91"/>
      <c r="F7" s="91"/>
      <c r="G7" s="91"/>
      <c r="H7" s="92" t="s">
        <v>84</v>
      </c>
      <c r="I7" s="92"/>
      <c r="J7" s="92"/>
      <c r="K7" s="92"/>
    </row>
    <row r="8" spans="1:11" s="93" customFormat="1" ht="65.25" customHeight="1">
      <c r="A8" s="41" t="s">
        <v>85</v>
      </c>
      <c r="B8" s="42" t="s">
        <v>86</v>
      </c>
      <c r="C8" s="43" t="s">
        <v>87</v>
      </c>
      <c r="D8" s="43" t="s">
        <v>88</v>
      </c>
      <c r="E8" s="73" t="s">
        <v>89</v>
      </c>
      <c r="F8" s="73" t="s">
        <v>90</v>
      </c>
      <c r="G8" s="73" t="s">
        <v>91</v>
      </c>
      <c r="H8" s="62" t="s">
        <v>92</v>
      </c>
      <c r="I8" s="62" t="s">
        <v>93</v>
      </c>
      <c r="J8" s="45" t="s">
        <v>94</v>
      </c>
      <c r="K8" s="46" t="s">
        <v>95</v>
      </c>
    </row>
    <row r="9" spans="1:11" ht="37.5" customHeight="1">
      <c r="A9" s="44">
        <v>1</v>
      </c>
      <c r="B9" s="94" t="s">
        <v>96</v>
      </c>
      <c r="C9" s="95" t="s">
        <v>97</v>
      </c>
      <c r="D9" s="95" t="s">
        <v>98</v>
      </c>
      <c r="E9" s="96"/>
      <c r="F9" s="96"/>
      <c r="G9" s="96"/>
      <c r="H9" s="44"/>
      <c r="I9" s="63"/>
      <c r="J9" s="25"/>
      <c r="K9" s="97"/>
    </row>
    <row r="10" spans="1:11" ht="39">
      <c r="A10" s="44">
        <v>2</v>
      </c>
      <c r="B10" s="94" t="s">
        <v>99</v>
      </c>
      <c r="C10" s="95" t="s">
        <v>100</v>
      </c>
      <c r="D10" s="95" t="s">
        <v>98</v>
      </c>
      <c r="E10" s="96"/>
      <c r="F10" s="96"/>
      <c r="G10" s="96"/>
      <c r="H10" s="44"/>
      <c r="I10" s="63"/>
      <c r="J10" s="25"/>
      <c r="K10" s="97"/>
    </row>
    <row r="11" spans="1:11" ht="39">
      <c r="A11" s="44">
        <v>3</v>
      </c>
      <c r="B11" s="94" t="s">
        <v>101</v>
      </c>
      <c r="C11" s="95" t="s">
        <v>102</v>
      </c>
      <c r="D11" s="95" t="s">
        <v>98</v>
      </c>
      <c r="E11" s="96"/>
      <c r="F11" s="96"/>
      <c r="G11" s="96"/>
      <c r="H11" s="44"/>
      <c r="I11" s="63"/>
      <c r="J11" s="25"/>
      <c r="K11" s="97"/>
    </row>
    <row r="12" spans="1:11" ht="39">
      <c r="A12" s="44">
        <v>4</v>
      </c>
      <c r="B12" s="94" t="s">
        <v>103</v>
      </c>
      <c r="C12" s="95" t="s">
        <v>104</v>
      </c>
      <c r="D12" s="95" t="s">
        <v>98</v>
      </c>
      <c r="E12" s="96"/>
      <c r="F12" s="96"/>
      <c r="G12" s="96"/>
      <c r="H12" s="44"/>
      <c r="I12" s="63"/>
      <c r="J12" s="25"/>
      <c r="K12" s="97"/>
    </row>
    <row r="13" spans="1:11" ht="39">
      <c r="A13" s="44">
        <v>5</v>
      </c>
      <c r="B13" s="94" t="s">
        <v>105</v>
      </c>
      <c r="C13" s="95" t="s">
        <v>106</v>
      </c>
      <c r="D13" s="95" t="s">
        <v>98</v>
      </c>
      <c r="E13" s="96"/>
      <c r="F13" s="96"/>
      <c r="G13" s="96"/>
      <c r="H13" s="44"/>
      <c r="I13" s="63"/>
      <c r="J13" s="25"/>
      <c r="K13" s="97"/>
    </row>
    <row r="14" spans="1:11" ht="39">
      <c r="A14" s="44">
        <v>6</v>
      </c>
      <c r="B14" s="94" t="s">
        <v>107</v>
      </c>
      <c r="C14" s="95" t="s">
        <v>108</v>
      </c>
      <c r="D14" s="95" t="s">
        <v>98</v>
      </c>
      <c r="E14" s="96"/>
      <c r="F14" s="96"/>
      <c r="G14" s="96"/>
      <c r="H14" s="44"/>
      <c r="I14" s="63"/>
      <c r="J14" s="25"/>
      <c r="K14" s="97"/>
    </row>
    <row r="15" spans="1:11" ht="39">
      <c r="A15" s="44">
        <v>7</v>
      </c>
      <c r="B15" s="94" t="s">
        <v>109</v>
      </c>
      <c r="C15" s="95" t="s">
        <v>110</v>
      </c>
      <c r="D15" s="95" t="s">
        <v>98</v>
      </c>
      <c r="E15" s="98"/>
      <c r="F15" s="98"/>
      <c r="G15" s="98"/>
      <c r="H15" s="44"/>
      <c r="I15" s="63"/>
      <c r="J15" s="25"/>
      <c r="K15" s="97"/>
    </row>
    <row r="16" spans="1:11" ht="52">
      <c r="A16" s="44">
        <v>8</v>
      </c>
      <c r="B16" s="94" t="s">
        <v>111</v>
      </c>
      <c r="C16" s="95" t="s">
        <v>112</v>
      </c>
      <c r="D16" s="95" t="s">
        <v>98</v>
      </c>
      <c r="E16" s="96"/>
      <c r="F16" s="96"/>
      <c r="G16" s="96"/>
      <c r="H16" s="44"/>
      <c r="I16" s="63"/>
      <c r="J16" s="25"/>
      <c r="K16" s="97"/>
    </row>
    <row r="17" spans="1:11" ht="39">
      <c r="A17" s="44">
        <v>9</v>
      </c>
      <c r="B17" s="94" t="s">
        <v>113</v>
      </c>
      <c r="C17" s="95" t="s">
        <v>114</v>
      </c>
      <c r="D17" s="95" t="s">
        <v>98</v>
      </c>
      <c r="E17" s="96"/>
      <c r="F17" s="96"/>
      <c r="G17" s="96"/>
      <c r="H17" s="44"/>
      <c r="I17" s="63"/>
      <c r="J17" s="25"/>
      <c r="K17" s="97"/>
    </row>
    <row r="18" spans="1:11" ht="39">
      <c r="A18" s="44">
        <v>10</v>
      </c>
      <c r="B18" s="94" t="s">
        <v>115</v>
      </c>
      <c r="C18" s="95" t="s">
        <v>116</v>
      </c>
      <c r="D18" s="95" t="s">
        <v>98</v>
      </c>
      <c r="E18" s="96"/>
      <c r="F18" s="96"/>
      <c r="G18" s="96"/>
      <c r="H18" s="44"/>
      <c r="I18" s="63"/>
      <c r="J18" s="25"/>
      <c r="K18" s="97"/>
    </row>
    <row r="19" spans="1:11" ht="52">
      <c r="A19" s="44">
        <v>11</v>
      </c>
      <c r="B19" s="94" t="s">
        <v>117</v>
      </c>
      <c r="C19" s="95" t="s">
        <v>118</v>
      </c>
      <c r="D19" s="95" t="s">
        <v>98</v>
      </c>
      <c r="E19" s="96"/>
      <c r="F19" s="96"/>
      <c r="G19" s="96"/>
      <c r="H19" s="44"/>
      <c r="I19" s="63"/>
      <c r="J19" s="25"/>
      <c r="K19" s="97"/>
    </row>
    <row r="20" spans="1:11" ht="39">
      <c r="A20" s="44">
        <v>12</v>
      </c>
      <c r="B20" s="94" t="s">
        <v>119</v>
      </c>
      <c r="C20" s="95" t="s">
        <v>120</v>
      </c>
      <c r="D20" s="95" t="s">
        <v>98</v>
      </c>
      <c r="E20" s="96"/>
      <c r="F20" s="96"/>
      <c r="G20" s="96"/>
      <c r="H20" s="44"/>
      <c r="I20" s="63"/>
      <c r="J20" s="25"/>
      <c r="K20" s="97"/>
    </row>
    <row r="21" spans="1:11" ht="39">
      <c r="A21" s="44">
        <v>13</v>
      </c>
      <c r="B21" s="94" t="s">
        <v>121</v>
      </c>
      <c r="C21" s="95" t="s">
        <v>122</v>
      </c>
      <c r="D21" s="95" t="s">
        <v>98</v>
      </c>
      <c r="E21" s="96"/>
      <c r="F21" s="96"/>
      <c r="G21" s="96"/>
      <c r="H21" s="44"/>
      <c r="I21" s="63"/>
      <c r="J21" s="25"/>
      <c r="K21" s="97"/>
    </row>
    <row r="22" spans="1:11" ht="39">
      <c r="A22" s="44"/>
      <c r="B22" s="94" t="s">
        <v>123</v>
      </c>
      <c r="C22" s="95"/>
      <c r="D22" s="95" t="s">
        <v>98</v>
      </c>
      <c r="E22" s="96"/>
      <c r="F22" s="96"/>
      <c r="G22" s="96"/>
      <c r="H22" s="44"/>
      <c r="I22" s="63"/>
      <c r="J22" s="25"/>
      <c r="K22" s="97"/>
    </row>
  </sheetData>
  <mergeCells count="1">
    <mergeCell ref="A5:J5"/>
  </mergeCells>
  <pageMargins left="0.7" right="0.7" top="0.78740157499999996" bottom="0.78740157499999996" header="0.3" footer="0.3"/>
  <pageSetup paperSize="9" scale="61" orientation="landscape" horizontalDpi="4294967293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zoomScale="85" zoomScaleNormal="85" workbookViewId="0">
      <selection activeCell="B10" sqref="B10"/>
    </sheetView>
  </sheetViews>
  <sheetFormatPr defaultColWidth="10.81640625" defaultRowHeight="14.5"/>
  <cols>
    <col min="1" max="1" width="6.453125" customWidth="1"/>
    <col min="2" max="2" width="24.54296875" customWidth="1"/>
    <col min="3" max="3" width="13.1796875" customWidth="1"/>
    <col min="4" max="4" width="17.7265625" customWidth="1"/>
    <col min="5" max="5" width="15.1796875" customWidth="1"/>
    <col min="6" max="7" width="14.81640625" customWidth="1"/>
    <col min="8" max="9" width="12.7265625" customWidth="1"/>
    <col min="10" max="10" width="12.81640625" customWidth="1"/>
    <col min="11" max="11" width="39.453125" customWidth="1"/>
  </cols>
  <sheetData>
    <row r="1" spans="1:11" ht="42.75" customHeight="1"/>
    <row r="2" spans="1:11" ht="18.5">
      <c r="A2" s="84" t="s">
        <v>124</v>
      </c>
    </row>
    <row r="3" spans="1:11">
      <c r="A3" s="24" t="str">
        <f>Огляд!B3</f>
        <v>Контракт на поставку 8000 сімейних наборів гігієни та 8000 наборів для людей з інвалідністю  для вразливих верств населення. Конфлікт в Україні</v>
      </c>
    </row>
    <row r="4" spans="1:11">
      <c r="A4" s="24"/>
    </row>
    <row r="5" spans="1:11" ht="31.5" customHeight="1">
      <c r="A5" s="140" t="s">
        <v>83</v>
      </c>
      <c r="B5" s="140"/>
      <c r="C5" s="140"/>
      <c r="D5" s="140"/>
      <c r="E5" s="140"/>
      <c r="F5" s="140"/>
      <c r="G5" s="140"/>
      <c r="H5" s="140"/>
      <c r="I5" s="140"/>
      <c r="J5" s="140"/>
    </row>
    <row r="6" spans="1:11">
      <c r="A6" s="24"/>
    </row>
    <row r="7" spans="1:11" ht="15" thickBot="1">
      <c r="E7" s="74"/>
      <c r="F7" s="74"/>
      <c r="G7" s="74"/>
      <c r="H7" s="75" t="s">
        <v>84</v>
      </c>
      <c r="I7" s="75"/>
      <c r="J7" s="75"/>
      <c r="K7" s="75"/>
    </row>
    <row r="8" spans="1:11" s="40" customFormat="1" ht="65.25" customHeight="1">
      <c r="A8" s="41" t="s">
        <v>85</v>
      </c>
      <c r="B8" s="42" t="s">
        <v>86</v>
      </c>
      <c r="C8" s="43" t="s">
        <v>87</v>
      </c>
      <c r="D8" s="43" t="s">
        <v>88</v>
      </c>
      <c r="E8" s="73" t="s">
        <v>89</v>
      </c>
      <c r="F8" s="73" t="s">
        <v>90</v>
      </c>
      <c r="G8" s="73" t="s">
        <v>91</v>
      </c>
      <c r="H8" s="62" t="s">
        <v>92</v>
      </c>
      <c r="I8" s="62" t="s">
        <v>93</v>
      </c>
      <c r="J8" s="45" t="s">
        <v>94</v>
      </c>
      <c r="K8" s="46" t="s">
        <v>95</v>
      </c>
    </row>
    <row r="9" spans="1:11" ht="25.5" customHeight="1">
      <c r="A9" s="44">
        <v>1</v>
      </c>
      <c r="B9" s="69" t="s">
        <v>125</v>
      </c>
      <c r="C9" s="67" t="s">
        <v>126</v>
      </c>
      <c r="D9" s="95" t="s">
        <v>98</v>
      </c>
      <c r="E9" s="72"/>
      <c r="F9" s="72"/>
      <c r="G9" s="72"/>
      <c r="H9" s="44"/>
      <c r="I9" s="63"/>
      <c r="J9" s="25"/>
      <c r="K9" s="68"/>
    </row>
    <row r="10" spans="1:11" ht="28.5" customHeight="1">
      <c r="A10" s="105">
        <v>2</v>
      </c>
      <c r="B10" s="106" t="s">
        <v>194</v>
      </c>
      <c r="C10" s="107" t="s">
        <v>116</v>
      </c>
      <c r="D10" s="95" t="s">
        <v>98</v>
      </c>
      <c r="E10" s="101"/>
      <c r="F10" s="101"/>
      <c r="G10" s="101"/>
      <c r="H10" s="100"/>
      <c r="I10" s="102"/>
      <c r="J10" s="103"/>
      <c r="K10" s="104"/>
    </row>
    <row r="11" spans="1:11" ht="43.5">
      <c r="A11" s="44">
        <v>3</v>
      </c>
      <c r="B11" s="69" t="s">
        <v>127</v>
      </c>
      <c r="C11" s="67" t="s">
        <v>128</v>
      </c>
      <c r="D11" s="95" t="s">
        <v>98</v>
      </c>
      <c r="E11" s="72"/>
      <c r="F11" s="72"/>
      <c r="G11" s="72"/>
      <c r="H11" s="44"/>
      <c r="I11" s="63"/>
      <c r="J11" s="25"/>
      <c r="K11" s="68"/>
    </row>
    <row r="12" spans="1:11" ht="29">
      <c r="A12" s="44">
        <v>4</v>
      </c>
      <c r="B12" s="69" t="s">
        <v>129</v>
      </c>
      <c r="C12" s="67" t="s">
        <v>130</v>
      </c>
      <c r="D12" s="95" t="s">
        <v>98</v>
      </c>
      <c r="E12" s="72"/>
      <c r="F12" s="72"/>
      <c r="G12" s="72"/>
      <c r="H12" s="44"/>
      <c r="I12" s="63"/>
      <c r="J12" s="25"/>
      <c r="K12" s="68"/>
    </row>
    <row r="13" spans="1:11" ht="29">
      <c r="A13" s="100">
        <v>5</v>
      </c>
      <c r="B13" s="69" t="s">
        <v>131</v>
      </c>
      <c r="C13" s="67" t="s">
        <v>132</v>
      </c>
      <c r="D13" s="95" t="s">
        <v>98</v>
      </c>
      <c r="E13" s="72"/>
      <c r="F13" s="72"/>
      <c r="G13" s="72"/>
      <c r="H13" s="44"/>
      <c r="I13" s="63"/>
      <c r="J13" s="25"/>
      <c r="K13" s="68"/>
    </row>
    <row r="14" spans="1:11" ht="26">
      <c r="A14" s="44">
        <v>6</v>
      </c>
      <c r="B14" s="69" t="s">
        <v>133</v>
      </c>
      <c r="C14" s="67" t="s">
        <v>134</v>
      </c>
      <c r="D14" s="95" t="s">
        <v>98</v>
      </c>
      <c r="E14" s="72"/>
      <c r="F14" s="72"/>
      <c r="G14" s="72"/>
      <c r="H14" s="44"/>
      <c r="I14" s="63"/>
      <c r="J14" s="25"/>
      <c r="K14" s="68"/>
    </row>
    <row r="15" spans="1:11" ht="29">
      <c r="A15" s="44">
        <v>7</v>
      </c>
      <c r="B15" s="69" t="s">
        <v>135</v>
      </c>
      <c r="C15" s="67" t="s">
        <v>136</v>
      </c>
      <c r="D15" s="95" t="s">
        <v>98</v>
      </c>
      <c r="E15" s="72"/>
      <c r="F15" s="72"/>
      <c r="G15" s="72"/>
      <c r="H15" s="44"/>
      <c r="I15" s="63"/>
      <c r="J15" s="25"/>
      <c r="K15" s="68"/>
    </row>
    <row r="16" spans="1:11" ht="26">
      <c r="A16" s="44">
        <v>8</v>
      </c>
      <c r="B16" s="69" t="s">
        <v>123</v>
      </c>
      <c r="C16" s="64"/>
      <c r="D16" s="95" t="s">
        <v>98</v>
      </c>
      <c r="E16" s="72"/>
      <c r="F16" s="72"/>
      <c r="G16" s="72"/>
      <c r="H16" s="44"/>
      <c r="I16" s="63"/>
      <c r="J16" s="25"/>
      <c r="K16" s="68"/>
    </row>
  </sheetData>
  <mergeCells count="1">
    <mergeCell ref="A5:J5"/>
  </mergeCells>
  <pageMargins left="0.7" right="0.7" top="0.78740157499999996" bottom="0.78740157499999996" header="0.3" footer="0.3"/>
  <pageSetup paperSize="9" scale="61" orientation="landscape" horizontalDpi="4294967293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E37"/>
  <sheetViews>
    <sheetView showGridLines="0" zoomScale="80" zoomScaleNormal="80" workbookViewId="0">
      <selection activeCell="A5" sqref="A5:E5"/>
    </sheetView>
  </sheetViews>
  <sheetFormatPr defaultColWidth="11.54296875" defaultRowHeight="14"/>
  <cols>
    <col min="1" max="1" width="39.81640625" style="1" customWidth="1"/>
    <col min="2" max="2" width="20.1796875" style="1" customWidth="1"/>
    <col min="3" max="3" width="6.81640625" style="1" customWidth="1"/>
    <col min="4" max="4" width="40.26953125" style="1" customWidth="1"/>
    <col min="5" max="5" width="19" style="1" customWidth="1"/>
    <col min="6" max="16384" width="11.54296875" style="1"/>
  </cols>
  <sheetData>
    <row r="4" spans="1:5" ht="15.5">
      <c r="A4" s="23" t="s">
        <v>137</v>
      </c>
      <c r="B4"/>
    </row>
    <row r="5" spans="1:5" ht="33" customHeight="1">
      <c r="A5" s="135" t="str">
        <f>Огляд!B3</f>
        <v>Контракт на поставку 8000 сімейних наборів гігієни та 8000 наборів для людей з інвалідністю  для вразливих верств населення. Конфлікт в Україні</v>
      </c>
      <c r="B5" s="135"/>
      <c r="C5" s="135"/>
      <c r="D5" s="135"/>
      <c r="E5" s="135"/>
    </row>
    <row r="6" spans="1:5" ht="5.15" customHeight="1" thickBot="1">
      <c r="A6" s="9"/>
      <c r="B6" s="57"/>
      <c r="C6" s="57"/>
      <c r="D6" s="57"/>
      <c r="E6" s="57"/>
    </row>
    <row r="7" spans="1:5" ht="16.5" customHeight="1">
      <c r="A7" s="7"/>
      <c r="B7" s="27"/>
      <c r="C7" s="27"/>
      <c r="D7" s="27"/>
      <c r="E7" s="27"/>
    </row>
    <row r="8" spans="1:5" ht="16.5" customHeight="1">
      <c r="A8" s="8"/>
      <c r="B8" s="27"/>
      <c r="C8" s="27"/>
      <c r="D8" s="27"/>
      <c r="E8" s="27"/>
    </row>
    <row r="9" spans="1:5" ht="26.5" customHeight="1">
      <c r="A9" s="7" t="s">
        <v>138</v>
      </c>
      <c r="B9" s="27"/>
      <c r="C9" s="27"/>
      <c r="D9" s="141" t="s">
        <v>139</v>
      </c>
      <c r="E9" s="141"/>
    </row>
    <row r="10" spans="1:5" ht="8.5" customHeight="1">
      <c r="A10" s="8"/>
      <c r="B10" s="27"/>
      <c r="C10" s="27"/>
      <c r="D10" s="8"/>
      <c r="E10" s="27"/>
    </row>
    <row r="11" spans="1:5" ht="16.5" customHeight="1">
      <c r="A11" s="55" t="s">
        <v>140</v>
      </c>
      <c r="B11" s="70" t="s">
        <v>141</v>
      </c>
      <c r="C11" s="27"/>
      <c r="D11" s="55" t="s">
        <v>140</v>
      </c>
      <c r="E11" s="70" t="s">
        <v>141</v>
      </c>
    </row>
    <row r="12" spans="1:5" ht="29">
      <c r="A12" s="49" t="s">
        <v>142</v>
      </c>
      <c r="B12" s="50" t="s">
        <v>143</v>
      </c>
      <c r="D12" s="49" t="s">
        <v>142</v>
      </c>
      <c r="E12" s="50" t="s">
        <v>143</v>
      </c>
    </row>
    <row r="13" spans="1:5" ht="14.5">
      <c r="A13" s="52" t="s">
        <v>144</v>
      </c>
      <c r="B13" s="47">
        <v>0</v>
      </c>
      <c r="D13" s="52" t="s">
        <v>145</v>
      </c>
      <c r="E13" s="47">
        <v>0</v>
      </c>
    </row>
    <row r="14" spans="1:5" ht="14.5">
      <c r="A14" s="52" t="s">
        <v>146</v>
      </c>
      <c r="B14" s="47">
        <v>0</v>
      </c>
      <c r="D14" s="52" t="s">
        <v>146</v>
      </c>
      <c r="E14" s="47">
        <v>0</v>
      </c>
    </row>
    <row r="15" spans="1:5" ht="14.5">
      <c r="A15" s="52" t="s">
        <v>147</v>
      </c>
      <c r="B15" s="51">
        <f>B13+B14</f>
        <v>0</v>
      </c>
      <c r="D15" s="52" t="s">
        <v>147</v>
      </c>
      <c r="E15" s="51">
        <f>E13+E14</f>
        <v>0</v>
      </c>
    </row>
    <row r="16" spans="1:5" ht="14.5">
      <c r="A16" s="52" t="s">
        <v>148</v>
      </c>
      <c r="B16" s="54">
        <f>B15*8000</f>
        <v>0</v>
      </c>
      <c r="D16" s="52" t="s">
        <v>149</v>
      </c>
      <c r="E16" s="54">
        <f>E15*8000</f>
        <v>0</v>
      </c>
    </row>
    <row r="17" spans="1:5" ht="14.5">
      <c r="A17" s="52" t="s">
        <v>150</v>
      </c>
      <c r="B17" s="48"/>
      <c r="D17" s="52" t="s">
        <v>151</v>
      </c>
      <c r="E17" s="48"/>
    </row>
    <row r="18" spans="1:5" ht="14.5">
      <c r="A18" s="53" t="s">
        <v>152</v>
      </c>
      <c r="B18" s="47">
        <v>0</v>
      </c>
      <c r="D18" s="53" t="s">
        <v>152</v>
      </c>
      <c r="E18" s="47">
        <v>0</v>
      </c>
    </row>
    <row r="19" spans="1:5" ht="14.5">
      <c r="A19" s="53" t="s">
        <v>153</v>
      </c>
      <c r="B19" s="47">
        <v>0</v>
      </c>
      <c r="D19" s="53" t="s">
        <v>153</v>
      </c>
      <c r="E19" s="47">
        <v>0</v>
      </c>
    </row>
    <row r="20" spans="1:5" ht="14.5">
      <c r="A20" s="53" t="s">
        <v>154</v>
      </c>
      <c r="B20" s="47">
        <v>0</v>
      </c>
      <c r="D20" s="53" t="s">
        <v>154</v>
      </c>
      <c r="E20" s="47">
        <v>0</v>
      </c>
    </row>
    <row r="21" spans="1:5" ht="14.5">
      <c r="A21" s="53" t="s">
        <v>155</v>
      </c>
      <c r="B21" s="47">
        <v>0</v>
      </c>
      <c r="D21" s="53" t="s">
        <v>155</v>
      </c>
      <c r="E21" s="47"/>
    </row>
    <row r="22" spans="1:5" ht="14.5">
      <c r="A22" s="60" t="s">
        <v>156</v>
      </c>
      <c r="B22" s="54">
        <f>SUM(B18:B21)</f>
        <v>0</v>
      </c>
      <c r="D22" s="60" t="s">
        <v>156</v>
      </c>
      <c r="E22" s="54">
        <f>SUM(E18:E21)</f>
        <v>0</v>
      </c>
    </row>
    <row r="23" spans="1:5" ht="14.5">
      <c r="A23"/>
      <c r="B23"/>
    </row>
    <row r="24" spans="1:5" ht="31" customHeight="1">
      <c r="A24" s="24" t="s">
        <v>157</v>
      </c>
      <c r="B24"/>
      <c r="D24" s="135" t="s">
        <v>158</v>
      </c>
      <c r="E24" s="135"/>
    </row>
    <row r="25" spans="1:5" ht="5.5" customHeight="1">
      <c r="A25"/>
      <c r="B25"/>
    </row>
    <row r="26" spans="1:5" ht="14.5">
      <c r="A26" s="50" t="s">
        <v>159</v>
      </c>
      <c r="B26" s="50" t="s">
        <v>160</v>
      </c>
      <c r="D26" s="50" t="s">
        <v>159</v>
      </c>
      <c r="E26" s="50" t="s">
        <v>160</v>
      </c>
    </row>
    <row r="27" spans="1:5" ht="43.5">
      <c r="A27" s="58" t="s">
        <v>161</v>
      </c>
      <c r="B27" s="52"/>
      <c r="D27" s="58" t="s">
        <v>161</v>
      </c>
      <c r="E27" s="52"/>
    </row>
    <row r="28" spans="1:5" ht="44.5" customHeight="1">
      <c r="A28" s="76" t="s">
        <v>162</v>
      </c>
      <c r="B28" s="59" t="s">
        <v>48</v>
      </c>
      <c r="D28" s="76" t="s">
        <v>162</v>
      </c>
      <c r="E28" s="59" t="s">
        <v>48</v>
      </c>
    </row>
    <row r="29" spans="1:5" ht="30.75" customHeight="1">
      <c r="A29" s="58" t="s">
        <v>163</v>
      </c>
      <c r="B29" s="59" t="s">
        <v>164</v>
      </c>
      <c r="D29" s="58" t="s">
        <v>163</v>
      </c>
      <c r="E29" s="59" t="s">
        <v>164</v>
      </c>
    </row>
    <row r="30" spans="1:5" ht="14.5">
      <c r="A30"/>
      <c r="B30"/>
    </row>
    <row r="31" spans="1:5" ht="43.5">
      <c r="A31" s="99" t="s">
        <v>165</v>
      </c>
      <c r="B31"/>
      <c r="D31" s="99" t="s">
        <v>166</v>
      </c>
      <c r="E31"/>
    </row>
    <row r="32" spans="1:5" ht="7" customHeight="1">
      <c r="A32"/>
      <c r="B32"/>
      <c r="D32"/>
      <c r="E32"/>
    </row>
    <row r="33" spans="1:5" ht="14.5">
      <c r="A33" s="50" t="s">
        <v>167</v>
      </c>
      <c r="B33" s="66" t="s">
        <v>168</v>
      </c>
      <c r="D33" s="50" t="s">
        <v>167</v>
      </c>
      <c r="E33" s="66" t="s">
        <v>168</v>
      </c>
    </row>
    <row r="34" spans="1:5" ht="58">
      <c r="A34" s="58" t="s">
        <v>169</v>
      </c>
      <c r="B34" s="65" t="s">
        <v>48</v>
      </c>
      <c r="D34" s="58" t="s">
        <v>169</v>
      </c>
      <c r="E34" s="65" t="s">
        <v>48</v>
      </c>
    </row>
    <row r="35" spans="1:5" ht="14.5">
      <c r="A35" s="50" t="s">
        <v>170</v>
      </c>
      <c r="B35" s="50" t="s">
        <v>171</v>
      </c>
      <c r="D35" s="50" t="s">
        <v>170</v>
      </c>
      <c r="E35" s="50" t="s">
        <v>171</v>
      </c>
    </row>
    <row r="36" spans="1:5" ht="30.65" customHeight="1">
      <c r="A36" s="58" t="s">
        <v>172</v>
      </c>
      <c r="B36" s="59"/>
      <c r="D36" s="58" t="s">
        <v>172</v>
      </c>
      <c r="E36" s="59"/>
    </row>
    <row r="37" spans="1:5" ht="29">
      <c r="A37" s="58" t="s">
        <v>173</v>
      </c>
      <c r="B37" s="59"/>
      <c r="D37" s="58" t="s">
        <v>173</v>
      </c>
      <c r="E37" s="59"/>
    </row>
  </sheetData>
  <mergeCells count="3">
    <mergeCell ref="D9:E9"/>
    <mergeCell ref="D24:E24"/>
    <mergeCell ref="A5:E5"/>
  </mergeCells>
  <pageMargins left="0.70866141732283472" right="0.70866141732283472" top="0.78740157480314965" bottom="0.78740157480314965" header="0.31496062992125984" footer="0.31496062992125984"/>
  <pageSetup paperSize="9" scale="96" fitToHeight="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7"/>
  <sheetViews>
    <sheetView showGridLines="0" view="pageBreakPreview" zoomScale="60" zoomScaleNormal="70" zoomScalePageLayoutView="70" workbookViewId="0">
      <selection activeCell="B2" sqref="B2:F2"/>
    </sheetView>
  </sheetViews>
  <sheetFormatPr defaultColWidth="11.54296875" defaultRowHeight="14"/>
  <cols>
    <col min="1" max="1" width="5.1796875" style="1" customWidth="1"/>
    <col min="2" max="2" width="21.26953125" style="1" customWidth="1"/>
    <col min="3" max="3" width="48.81640625" style="1" customWidth="1"/>
    <col min="4" max="4" width="12.81640625" style="1" customWidth="1"/>
    <col min="5" max="6" width="11.54296875" style="1"/>
    <col min="7" max="7" width="7.7265625" style="1" customWidth="1"/>
    <col min="8" max="16384" width="11.54296875" style="1"/>
  </cols>
  <sheetData>
    <row r="1" spans="2:7" ht="40.5" customHeight="1">
      <c r="B1" s="23" t="s">
        <v>174</v>
      </c>
    </row>
    <row r="2" spans="2:7" ht="52" customHeight="1">
      <c r="B2" s="142" t="str">
        <f>Огляд!B3</f>
        <v>Контракт на поставку 8000 сімейних наборів гігієни та 8000 наборів для людей з інвалідністю  для вразливих верств населення. Конфлікт в Україні</v>
      </c>
      <c r="C2" s="142"/>
      <c r="D2" s="142"/>
      <c r="E2" s="142"/>
      <c r="F2" s="142"/>
    </row>
    <row r="4" spans="2:7" ht="18" customHeight="1">
      <c r="B4" s="61" t="s">
        <v>195</v>
      </c>
      <c r="C4" s="8"/>
      <c r="D4" s="8"/>
      <c r="E4" s="8"/>
    </row>
    <row r="5" spans="2:7" ht="30" customHeight="1">
      <c r="B5" s="143" t="s">
        <v>175</v>
      </c>
      <c r="C5" s="143"/>
      <c r="D5" s="143"/>
      <c r="E5" s="143"/>
      <c r="F5" s="143"/>
      <c r="G5" s="143"/>
    </row>
    <row r="6" spans="2:7" ht="39" customHeight="1">
      <c r="B6" s="144" t="s">
        <v>176</v>
      </c>
      <c r="C6" s="144"/>
      <c r="D6" s="144"/>
      <c r="E6" s="144"/>
      <c r="F6" s="144"/>
      <c r="G6" s="144"/>
    </row>
    <row r="7" spans="2:7" ht="17.25" customHeight="1"/>
    <row r="8" spans="2:7" ht="34.9" customHeight="1">
      <c r="B8" s="147" t="s">
        <v>177</v>
      </c>
      <c r="C8" s="148"/>
      <c r="D8" s="148"/>
    </row>
    <row r="9" spans="2:7" ht="69" customHeight="1">
      <c r="B9" s="151" t="s">
        <v>178</v>
      </c>
      <c r="C9" s="151"/>
      <c r="D9" s="151"/>
      <c r="E9" s="151"/>
    </row>
    <row r="10" spans="2:7" ht="51.65" customHeight="1">
      <c r="B10" s="149" t="s">
        <v>179</v>
      </c>
      <c r="C10" s="149"/>
      <c r="D10" s="149"/>
    </row>
    <row r="11" spans="2:7" ht="43.15" customHeight="1">
      <c r="B11" s="150" t="s">
        <v>180</v>
      </c>
      <c r="C11" s="150"/>
      <c r="D11" s="150"/>
      <c r="E11" s="26" t="s">
        <v>181</v>
      </c>
      <c r="F11" s="26" t="s">
        <v>182</v>
      </c>
    </row>
    <row r="12" spans="2:7" ht="43.15" customHeight="1">
      <c r="B12" s="150" t="s">
        <v>183</v>
      </c>
      <c r="C12" s="150"/>
      <c r="D12" s="150"/>
      <c r="E12" s="26" t="s">
        <v>181</v>
      </c>
      <c r="F12" s="26" t="s">
        <v>182</v>
      </c>
    </row>
    <row r="13" spans="2:7" ht="19.5" customHeight="1">
      <c r="B13" s="145" t="s">
        <v>184</v>
      </c>
      <c r="C13" s="146"/>
      <c r="D13" s="146"/>
    </row>
    <row r="14" spans="2:7" ht="27" customHeight="1">
      <c r="B14" s="145"/>
      <c r="C14" s="146"/>
      <c r="D14" s="146"/>
    </row>
    <row r="15" spans="2:7" ht="45" customHeight="1">
      <c r="B15" s="145"/>
      <c r="C15" s="146"/>
      <c r="D15" s="146"/>
    </row>
    <row r="16" spans="2:7" ht="24" customHeight="1">
      <c r="B16" s="145"/>
      <c r="C16" s="146"/>
      <c r="D16" s="146"/>
    </row>
    <row r="17" spans="2:4" ht="52.15" hidden="1" customHeight="1">
      <c r="B17" s="145"/>
      <c r="C17" s="146"/>
      <c r="D17" s="146"/>
    </row>
  </sheetData>
  <mergeCells count="9">
    <mergeCell ref="B2:F2"/>
    <mergeCell ref="B5:G5"/>
    <mergeCell ref="B6:G6"/>
    <mergeCell ref="B13:D17"/>
    <mergeCell ref="B8:D8"/>
    <mergeCell ref="B10:D10"/>
    <mergeCell ref="B12:D12"/>
    <mergeCell ref="B11:D11"/>
    <mergeCell ref="B9:E9"/>
  </mergeCells>
  <pageMargins left="0.70866141732283472" right="0.70866141732283472" top="0.78740157480314965" bottom="0.78740157480314965" header="0.31496062992125984" footer="0.31496062992125984"/>
  <pageSetup paperSize="9" scale="7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showGridLines="0" zoomScaleNormal="100" workbookViewId="0">
      <pane ySplit="1" topLeftCell="A2" activePane="bottomLeft" state="frozen"/>
      <selection activeCell="F35" sqref="F35"/>
      <selection pane="bottomLeft" activeCell="C3" sqref="C3"/>
    </sheetView>
  </sheetViews>
  <sheetFormatPr defaultColWidth="11.54296875" defaultRowHeight="14"/>
  <cols>
    <col min="1" max="1" width="23.54296875" style="1" customWidth="1"/>
    <col min="2" max="2" width="61.453125" style="1" customWidth="1"/>
    <col min="3" max="3" width="17" style="1" customWidth="1"/>
    <col min="4" max="4" width="47.26953125" style="1" customWidth="1"/>
    <col min="5" max="16384" width="11.54296875" style="1"/>
  </cols>
  <sheetData>
    <row r="1" spans="1:4" ht="36.65" customHeight="1">
      <c r="A1" s="32" t="s">
        <v>185</v>
      </c>
      <c r="B1" s="33"/>
      <c r="C1" s="33"/>
      <c r="D1" s="33"/>
    </row>
    <row r="2" spans="1:4" ht="27" customHeight="1">
      <c r="A2" s="152" t="s">
        <v>186</v>
      </c>
      <c r="B2" s="152"/>
      <c r="C2" s="152"/>
      <c r="D2" s="152"/>
    </row>
    <row r="3" spans="1:4" ht="15.5">
      <c r="A3" s="31"/>
      <c r="B3" s="31"/>
      <c r="C3" s="31"/>
      <c r="D3" s="31"/>
    </row>
    <row r="4" spans="1:4" ht="15.5">
      <c r="A4" s="31"/>
      <c r="B4" s="34" t="s">
        <v>187</v>
      </c>
    </row>
    <row r="5" spans="1:4" ht="14.5" customHeight="1">
      <c r="A5" s="35">
        <v>1</v>
      </c>
      <c r="B5" s="36" t="s">
        <v>188</v>
      </c>
    </row>
    <row r="6" spans="1:4" ht="14.5" customHeight="1">
      <c r="A6" s="35">
        <v>2</v>
      </c>
      <c r="B6" s="36" t="s">
        <v>189</v>
      </c>
    </row>
    <row r="7" spans="1:4" ht="15.5">
      <c r="A7" s="35"/>
      <c r="B7" s="36"/>
    </row>
    <row r="8" spans="1:4" ht="15.5">
      <c r="A8" s="35"/>
      <c r="B8" s="36"/>
    </row>
    <row r="9" spans="1:4" ht="15.5">
      <c r="A9" s="35"/>
      <c r="B9" s="36"/>
    </row>
    <row r="10" spans="1:4" ht="15.5">
      <c r="A10" s="35"/>
      <c r="B10" s="36"/>
    </row>
    <row r="11" spans="1:4" ht="15.5">
      <c r="A11" s="31"/>
      <c r="B11" s="31"/>
      <c r="C11" s="31"/>
      <c r="D11" s="31"/>
    </row>
  </sheetData>
  <mergeCells count="1">
    <mergeCell ref="A2:D2"/>
  </mergeCells>
  <pageMargins left="0.70866141732283472" right="0.70866141732283472" top="0.78740157480314965" bottom="0.78740157480314965" header="0.31496062992125984" footer="0.31496062992125984"/>
  <pageSetup paperSize="9" fitToHeight="3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9</vt:i4>
      </vt:variant>
      <vt:variant>
        <vt:lpstr>Іменовані діапазони</vt:lpstr>
      </vt:variant>
      <vt:variant>
        <vt:i4>3</vt:i4>
      </vt:variant>
    </vt:vector>
  </HeadingPairs>
  <TitlesOfParts>
    <vt:vector size="12" baseType="lpstr">
      <vt:lpstr>Огляд</vt:lpstr>
      <vt:lpstr>1.Картка учасника</vt:lpstr>
      <vt:lpstr>2.Оп.Спроможність</vt:lpstr>
      <vt:lpstr>3.Субпконтрактери</vt:lpstr>
      <vt:lpstr>4.Сімейні набори</vt:lpstr>
      <vt:lpstr>5.Набори для ЛзІ</vt:lpstr>
      <vt:lpstr>6.Фін.пропозиція</vt:lpstr>
      <vt:lpstr>7.Підписання</vt:lpstr>
      <vt:lpstr>8.Додатки</vt:lpstr>
      <vt:lpstr>'6.Фін.пропозиція'!Область_друку</vt:lpstr>
      <vt:lpstr>'7.Підписання'!Область_друку</vt:lpstr>
      <vt:lpstr>Огляд!Область_друку</vt:lpstr>
    </vt:vector>
  </TitlesOfParts>
  <Manager/>
  <Company>Caritas der Erzdiözese Wien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Mita Johnson</dc:creator>
  <cp:keywords/>
  <dc:description/>
  <cp:lastModifiedBy>user</cp:lastModifiedBy>
  <cp:revision/>
  <dcterms:created xsi:type="dcterms:W3CDTF">2017-11-21T11:33:08Z</dcterms:created>
  <dcterms:modified xsi:type="dcterms:W3CDTF">2024-01-22T15:25:29Z</dcterms:modified>
  <cp:category/>
  <cp:contentStatus/>
</cp:coreProperties>
</file>